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155" windowHeight="7245" activeTab="0"/>
  </bookViews>
  <sheets>
    <sheet name="Sheet1" sheetId="1" r:id="rId1"/>
  </sheets>
  <definedNames>
    <definedName name="_xlnm.Print_Area" localSheetId="0">'Sheet1'!$A$1:$AQ$267</definedName>
  </definedNames>
  <calcPr fullCalcOnLoad="1"/>
</workbook>
</file>

<file path=xl/sharedStrings.xml><?xml version="1.0" encoding="utf-8"?>
<sst xmlns="http://schemas.openxmlformats.org/spreadsheetml/2006/main" count="306" uniqueCount="302">
  <si>
    <t>NOTA DE FUNDAMENTARE PENTRU MEDICAMENTE COMPENSATE+GRATUITE 2017</t>
  </si>
  <si>
    <t>DENUMIRE 
SOCIETATE COMERCIALA</t>
  </si>
  <si>
    <t>IAN C+G</t>
  </si>
  <si>
    <t>40% IAN</t>
  </si>
  <si>
    <t>50%IAN</t>
  </si>
  <si>
    <t>APROBARE CNAS</t>
  </si>
  <si>
    <t>TOTAL GEN IAN C+G</t>
  </si>
  <si>
    <t>FEB C+G</t>
  </si>
  <si>
    <t>40%FEB</t>
  </si>
  <si>
    <t>50%FEB</t>
  </si>
  <si>
    <t>APROB FEB</t>
  </si>
  <si>
    <t>TOTAL G FEB</t>
  </si>
  <si>
    <t>MARTIE C+G</t>
  </si>
  <si>
    <t>40%MAR</t>
  </si>
  <si>
    <t>50%MAR</t>
  </si>
  <si>
    <t>APROB.MAR</t>
  </si>
  <si>
    <t>TOTAL G MAR</t>
  </si>
  <si>
    <t>MARTIE INREG. IN APRILIE</t>
  </si>
  <si>
    <t>APRILIE C+G</t>
  </si>
  <si>
    <t>40%APR</t>
  </si>
  <si>
    <t>50%APR</t>
  </si>
  <si>
    <t>APROB APR</t>
  </si>
  <si>
    <t>TOTAL C+G APR</t>
  </si>
  <si>
    <t>MAI C+G</t>
  </si>
  <si>
    <t>40%MAI</t>
  </si>
  <si>
    <t>50%MAI</t>
  </si>
  <si>
    <t>APROB.MAI</t>
  </si>
  <si>
    <t>TOTAL C+G MAI</t>
  </si>
  <si>
    <t>IUNIE C+G</t>
  </si>
  <si>
    <t>40%IUNIE</t>
  </si>
  <si>
    <t>50%IUNIE</t>
  </si>
  <si>
    <t>APROB IUNIE</t>
  </si>
  <si>
    <t>TOTAL IUNIE</t>
  </si>
  <si>
    <t>IULIE C+G</t>
  </si>
  <si>
    <t>40%IULIE</t>
  </si>
  <si>
    <t>50%IULIE</t>
  </si>
  <si>
    <t>APR.IUL</t>
  </si>
  <si>
    <t>TOTAL IUL</t>
  </si>
  <si>
    <t>AUG C+G</t>
  </si>
  <si>
    <t>40%AUG</t>
  </si>
  <si>
    <t>50%AUG</t>
  </si>
  <si>
    <t>APR. AUG</t>
  </si>
  <si>
    <t>TOTAL AUG</t>
  </si>
  <si>
    <t>2M Pharma SRL</t>
  </si>
  <si>
    <t>2M Pharma 1</t>
  </si>
  <si>
    <t>2M Pharma 2</t>
  </si>
  <si>
    <t>Abc Farm SRL</t>
  </si>
  <si>
    <t>Adivo Farm SRL</t>
  </si>
  <si>
    <t>Adonis Pharm SRL</t>
  </si>
  <si>
    <t>Alina Pharm SRL</t>
  </si>
  <si>
    <t>Alina Pharm Catina</t>
  </si>
  <si>
    <t>Alina Pharm Cislau</t>
  </si>
  <si>
    <t>Alina Pharm Maruntisu</t>
  </si>
  <si>
    <t>Alina Pharm Merei</t>
  </si>
  <si>
    <t>Alina Pharm Unguriu</t>
  </si>
  <si>
    <t>Alina Pharm Viperesti</t>
  </si>
  <si>
    <t>Biofarm SRL</t>
  </si>
  <si>
    <t>Biofarm Nehoiu</t>
  </si>
  <si>
    <t>Biofarm Gura Teghii</t>
  </si>
  <si>
    <t>Biomed Farm SRL</t>
  </si>
  <si>
    <t>Biomed Farm Buzau</t>
  </si>
  <si>
    <t>Biomed Farm Puiesti</t>
  </si>
  <si>
    <t>Catena Hygeia SRL</t>
  </si>
  <si>
    <t>Catena Hygeia 1</t>
  </si>
  <si>
    <t>Catena Hygeia 2</t>
  </si>
  <si>
    <t>Catena Hygeia 3</t>
  </si>
  <si>
    <t>Cristiana Farm Med SRL</t>
  </si>
  <si>
    <t>Cristyle Pharmacy</t>
  </si>
  <si>
    <t>Divas Pharm SRL</t>
  </si>
  <si>
    <t>Elendora Pharm SRL</t>
  </si>
  <si>
    <t>Elendora Bozioru</t>
  </si>
  <si>
    <t xml:space="preserve">Elendora Pharm </t>
  </si>
  <si>
    <t>Elis Pharm SRL</t>
  </si>
  <si>
    <t>Farm Alex SRL</t>
  </si>
  <si>
    <t>Farm Alex-Lunca</t>
  </si>
  <si>
    <t>Farm Alex-Padina 1</t>
  </si>
  <si>
    <t>Farm Alex-Padina 2</t>
  </si>
  <si>
    <t>Farm Alex-Rusetu</t>
  </si>
  <si>
    <t>Farma Stop SRL</t>
  </si>
  <si>
    <t xml:space="preserve">Farma Stop Bradeanu </t>
  </si>
  <si>
    <t>Farma Stop Pogoanele</t>
  </si>
  <si>
    <t>Farma Stop Stalpu</t>
  </si>
  <si>
    <t>Farma Stop Smardan-oficina</t>
  </si>
  <si>
    <t>Farmacia  Cring SRL</t>
  </si>
  <si>
    <t>Farmacia  Cring Buzau</t>
  </si>
  <si>
    <t>Farmacia  Cring  Micro 5</t>
  </si>
  <si>
    <t>Farmacia  Cring Patarlagele</t>
  </si>
  <si>
    <t>Farmacia Cring-Grajdana</t>
  </si>
  <si>
    <t>Farmacia Cring-Padureni</t>
  </si>
  <si>
    <t>Farmacia Medela SRL</t>
  </si>
  <si>
    <t>Farmador SRL</t>
  </si>
  <si>
    <t>Farmaplant S.R.L</t>
  </si>
  <si>
    <t>Farmaplant Pl.1</t>
  </si>
  <si>
    <t>Farmaplant Pl.2</t>
  </si>
  <si>
    <t>Farmaplant-Boldu</t>
  </si>
  <si>
    <t>Farmaplus SRL</t>
  </si>
  <si>
    <t>Farmnichita SRL</t>
  </si>
  <si>
    <t>Farmavit SRL</t>
  </si>
  <si>
    <t>Gabrielen SRL</t>
  </si>
  <si>
    <t>Galenus SRL</t>
  </si>
  <si>
    <t>Galenus Racoviteni</t>
  </si>
  <si>
    <t>Galenus Rm.Sarat</t>
  </si>
  <si>
    <t>Galenus-Balta Alba</t>
  </si>
  <si>
    <t>Galenus-Buda</t>
  </si>
  <si>
    <t>Galenus-Murgesti</t>
  </si>
  <si>
    <t>Galenus-Topliceni</t>
  </si>
  <si>
    <t>Gedeon Richter Farmacia SA</t>
  </si>
  <si>
    <t>Hc Serv Travel SRL</t>
  </si>
  <si>
    <t>Hc Serv Travel -Udati</t>
  </si>
  <si>
    <t>Helen Farm SRL</t>
  </si>
  <si>
    <t>Helpfarm Plus SRL</t>
  </si>
  <si>
    <t>Catena 2 Unirii</t>
  </si>
  <si>
    <t>Catena Farmacie Crang</t>
  </si>
  <si>
    <t>Catena Farmacie Luciu</t>
  </si>
  <si>
    <t>Catena Farmacie Unirii bloc B2, parter</t>
  </si>
  <si>
    <t>Catena Farmacie Rm.Sarat</t>
  </si>
  <si>
    <t>Catena1 Ostrovului</t>
  </si>
  <si>
    <t>Helpfarm Plus Cartier Dorobanti 2</t>
  </si>
  <si>
    <t>Help Farm Plus Unirii Bloc P2</t>
  </si>
  <si>
    <t>Help Net Farma SA</t>
  </si>
  <si>
    <t>Hepites Farm SRL</t>
  </si>
  <si>
    <t>Huiu Popescu Humanitas SNC</t>
  </si>
  <si>
    <t>Hygeia Farm SRL</t>
  </si>
  <si>
    <t>Hygeia Farm Rm.Sarat</t>
  </si>
  <si>
    <t>Hygeia Farm Baile-oficina</t>
  </si>
  <si>
    <t>Hygeia Farm Oratia-oficina</t>
  </si>
  <si>
    <t>Iris Pharm SRL</t>
  </si>
  <si>
    <t>Iris Breaza-farmacie</t>
  </si>
  <si>
    <t>Iris Bradeanu-farmacie</t>
  </si>
  <si>
    <t>Iris Pharm Berca-farmacie</t>
  </si>
  <si>
    <t>Iris Bentu-oficina</t>
  </si>
  <si>
    <t>Iris Bisoca-oficina</t>
  </si>
  <si>
    <t>Iris Blajani-oficina</t>
  </si>
  <si>
    <t>Iris Canesti-oficina</t>
  </si>
  <si>
    <t>Iris Capatinesti</t>
  </si>
  <si>
    <t>Iris Tabarasti-farmacie</t>
  </si>
  <si>
    <t>Iris Grebanu-farmacie</t>
  </si>
  <si>
    <t>Iris Matesti</t>
  </si>
  <si>
    <t>Iris Niculesti</t>
  </si>
  <si>
    <t>Iris Niscov</t>
  </si>
  <si>
    <t>Iris Pharm Buzau</t>
  </si>
  <si>
    <t>Iris Pharm Bz.2</t>
  </si>
  <si>
    <t>Iris Pharm Bz.3</t>
  </si>
  <si>
    <t>Iris Pharm Bz.4</t>
  </si>
  <si>
    <t>Iris Pharm Bz.5</t>
  </si>
  <si>
    <t>Iris Pharm Bz.6</t>
  </si>
  <si>
    <t>Iris Pharm Cernatesti</t>
  </si>
  <si>
    <t>Iris Pharm Cilibia</t>
  </si>
  <si>
    <t>Iris Pharm Cindesti-farmacie</t>
  </si>
  <si>
    <t>Iris Pharm Clondiru</t>
  </si>
  <si>
    <t>Iris Pharm Galbinasi</t>
  </si>
  <si>
    <t>Iris Pharm Gura Teghii</t>
  </si>
  <si>
    <t>Iris Pharm Naeni</t>
  </si>
  <si>
    <t>Iris Pharm Sahateni</t>
  </si>
  <si>
    <t>Iris Pharm Smeeni</t>
  </si>
  <si>
    <t>Iris Pharm Vernesti</t>
  </si>
  <si>
    <t>Iris Pharm Vintila Voda</t>
  </si>
  <si>
    <t>Iris Phram Maracineni-farmacie</t>
  </si>
  <si>
    <t>Iris Pogonele</t>
  </si>
  <si>
    <t>Iris Potoceni</t>
  </si>
  <si>
    <t>Iris Rimnicelu</t>
  </si>
  <si>
    <t>Iris Scortoasa</t>
  </si>
  <si>
    <t>Iris Tisau</t>
  </si>
  <si>
    <t>Iris Ulmeni</t>
  </si>
  <si>
    <t>Iris V.Ramnicului</t>
  </si>
  <si>
    <t>Iris Vintileanca</t>
  </si>
  <si>
    <t>Iris Zilisteanca-farmacie</t>
  </si>
  <si>
    <t>Iris Zarnesti-farmacie</t>
  </si>
  <si>
    <t>Jeni Pharm SRL</t>
  </si>
  <si>
    <t>Jeni Pharm Buzau</t>
  </si>
  <si>
    <t>Jeni Pharm Maracineni</t>
  </si>
  <si>
    <t>Jeni Pharm Sapoca</t>
  </si>
  <si>
    <t>Lorena Farm SRL</t>
  </si>
  <si>
    <t>Lorena Farm Panatau</t>
  </si>
  <si>
    <t>Lorena Farm -Unguriu</t>
  </si>
  <si>
    <t>Lorena Farm-Calvini</t>
  </si>
  <si>
    <t>Lorena Farm-Cislau</t>
  </si>
  <si>
    <t>Lorena Farm-Chiojdu</t>
  </si>
  <si>
    <t>Marcos Provit SRL</t>
  </si>
  <si>
    <t>Marcos Provit Amara</t>
  </si>
  <si>
    <t>Marcos Provit Amaru</t>
  </si>
  <si>
    <t>Marcos Provit Balaceanu</t>
  </si>
  <si>
    <t>Marcos Provit Boboc</t>
  </si>
  <si>
    <t>Marcos Provit Boldu-farmacie</t>
  </si>
  <si>
    <t>Marcos Provit Caladarusanca</t>
  </si>
  <si>
    <t>Marcos Provit Caldarasti</t>
  </si>
  <si>
    <t>Marcos Provit Cochirlenca</t>
  </si>
  <si>
    <t>Marcos Provit Florica</t>
  </si>
  <si>
    <t>Marcos Provit Ghergheasa</t>
  </si>
  <si>
    <t>Marcos Provit Glodeanu Sarat-farmacie</t>
  </si>
  <si>
    <t>Marcos Provit Limpezis</t>
  </si>
  <si>
    <t>Marcos Provit Lipia</t>
  </si>
  <si>
    <t>Marcos Provit Maxenu</t>
  </si>
  <si>
    <t>Marcos Provit Movila Banului</t>
  </si>
  <si>
    <t>Marcos Provit Oreavu</t>
  </si>
  <si>
    <t>Marcos Provit Padina -farmacie</t>
  </si>
  <si>
    <t>Marcos Provit Parscov -farmacie</t>
  </si>
  <si>
    <t>Marcos Provit Puiesti</t>
  </si>
  <si>
    <t>Marcos Provit -Salcioara,com.Ghergheasa</t>
  </si>
  <si>
    <t>Marcos Provit Smeeni</t>
  </si>
  <si>
    <t>Marcos Provit Vacareasca</t>
  </si>
  <si>
    <t>Marcos Provit Valcele</t>
  </si>
  <si>
    <t>Marcos Provit Ziduri -farmacie</t>
  </si>
  <si>
    <t>Marcos Provit-C.A.Rosetti</t>
  </si>
  <si>
    <t>Mazaro SRL</t>
  </si>
  <si>
    <t>Farmacia Cleopatra Breaza</t>
  </si>
  <si>
    <t>Farmacia Cleopatra Costesti</t>
  </si>
  <si>
    <t>Farmacia Cleopatra Gheraseni</t>
  </si>
  <si>
    <t>Farmacia Cleopatra Merei</t>
  </si>
  <si>
    <t>Farmacia Cleopatra Pietroasele</t>
  </si>
  <si>
    <t>Farmacia Cleopatra Posta Calnau</t>
  </si>
  <si>
    <t>Farmacia Cleopatra Zilisteanca</t>
  </si>
  <si>
    <t>Mazaro-oficina Izvoru Dulce</t>
  </si>
  <si>
    <t>Medic Pharm SRL</t>
  </si>
  <si>
    <t>Medic Pharm Buzau</t>
  </si>
  <si>
    <t>Medic Pharm-Vernesti</t>
  </si>
  <si>
    <t>Medic Pharm-Zoresti</t>
  </si>
  <si>
    <t>Medimfarm SA</t>
  </si>
  <si>
    <t>Medimfarm 67</t>
  </si>
  <si>
    <t>Medimfarm 71</t>
  </si>
  <si>
    <t>Medimfarm 74</t>
  </si>
  <si>
    <t>Miraculum SRL</t>
  </si>
  <si>
    <t>Miraculum -Pitulicea</t>
  </si>
  <si>
    <t>Miri Farm SRL</t>
  </si>
  <si>
    <t>Miri Farm Buzau</t>
  </si>
  <si>
    <t>Miri Farm -Spataru</t>
  </si>
  <si>
    <t>Miri Farm Manzalesti</t>
  </si>
  <si>
    <t>Mundifarm SRL</t>
  </si>
  <si>
    <t>Mundifarm Chiojdu</t>
  </si>
  <si>
    <t>Mundifarm Pirscov SRL</t>
  </si>
  <si>
    <t>Mundifarn Calvini-oficina</t>
  </si>
  <si>
    <t>Nedelcu Galenus 92 SNC</t>
  </si>
  <si>
    <t>Nicomart Prim Team SRL</t>
  </si>
  <si>
    <t>Nicomart Prim Team -Cozieni</t>
  </si>
  <si>
    <t>Nicomart Prim Team-Parscov</t>
  </si>
  <si>
    <t>Nicomart Prim Team-Robeasca</t>
  </si>
  <si>
    <t>Nicomart Prim Team-Sageata</t>
  </si>
  <si>
    <t>Nicomart Prim Team-Scurtesti</t>
  </si>
  <si>
    <t>Nicomart Prim Team-Vadu Pasii</t>
  </si>
  <si>
    <t>Nicomart Prim Team-Stancesti</t>
  </si>
  <si>
    <t>Passiflora SRL</t>
  </si>
  <si>
    <t>Passiflora Buda</t>
  </si>
  <si>
    <t>Passiflora  Al.Odobescu-oficina</t>
  </si>
  <si>
    <t>Passiflora Valea Salciei-oficina</t>
  </si>
  <si>
    <t>Pia Pharm SRL</t>
  </si>
  <si>
    <t>Pia Pharm Buzau</t>
  </si>
  <si>
    <t>Pia Pharm Pietroasele</t>
  </si>
  <si>
    <t>Plesea Mocanu Santefarm SNC</t>
  </si>
  <si>
    <t>Santefarm Berca</t>
  </si>
  <si>
    <t>Santefarm Buzau</t>
  </si>
  <si>
    <t>Santefarm Magura</t>
  </si>
  <si>
    <t>Polifarm 2000 SRL</t>
  </si>
  <si>
    <t>Ramys Farm SRL</t>
  </si>
  <si>
    <t>Remedica 94 SRL</t>
  </si>
  <si>
    <t>Romacruz SRL</t>
  </si>
  <si>
    <t>Romacruz Berca</t>
  </si>
  <si>
    <t>Romacruz Cislau</t>
  </si>
  <si>
    <t>Romacruz-Basca Roziliei</t>
  </si>
  <si>
    <t>Romacruz Lunca Jaristei-oficina</t>
  </si>
  <si>
    <t>Romedfarm SRL</t>
  </si>
  <si>
    <t>Sanimex SRL</t>
  </si>
  <si>
    <t>S.I.E.P.C.O.F.A.R.SA</t>
  </si>
  <si>
    <t>Dona 186</t>
  </si>
  <si>
    <t>Dona 48</t>
  </si>
  <si>
    <t>Dona 49</t>
  </si>
  <si>
    <t>Dona 322</t>
  </si>
  <si>
    <t>Sensiblu SRL</t>
  </si>
  <si>
    <t>Sensiblu Pl.1</t>
  </si>
  <si>
    <t>Sensiblu Pl.2</t>
  </si>
  <si>
    <t>Sensiblu Pl.3</t>
  </si>
  <si>
    <t>Sensiblu Pl.4</t>
  </si>
  <si>
    <t>Sensiblu Pl.5</t>
  </si>
  <si>
    <t>Sensiblu Pl.6</t>
  </si>
  <si>
    <t>Sensiblu Pl.7 Buzau</t>
  </si>
  <si>
    <t>Sensiblu Pl.7 Rm.Sarat</t>
  </si>
  <si>
    <t>Sensiblu Pl.8</t>
  </si>
  <si>
    <t>Sensiblu Pl.9</t>
  </si>
  <si>
    <t>Sensiblu Pl.12 Poli</t>
  </si>
  <si>
    <t>Silcofarm 95 SRL</t>
  </si>
  <si>
    <t>Silcofarm 95 Mihailesti</t>
  </si>
  <si>
    <t>Silcofarm 95 -Scutelnici</t>
  </si>
  <si>
    <t>Silcofarm 95 SRL-Glodeanu Silistea</t>
  </si>
  <si>
    <t>Tri Farm SRL</t>
  </si>
  <si>
    <t>Tri Farm Bz.1</t>
  </si>
  <si>
    <t>Tri Farm Bz.2</t>
  </si>
  <si>
    <t>Tri Farm Bz.3</t>
  </si>
  <si>
    <t>Tri Farm Bz.4</t>
  </si>
  <si>
    <t>Tri Farm Bz.5</t>
  </si>
  <si>
    <t>Tri Farm Bz.6</t>
  </si>
  <si>
    <t>Vitae Pharm SRL</t>
  </si>
  <si>
    <t>Vitae Pharm Beceni</t>
  </si>
  <si>
    <t>Vitae Pharm -Lopatari</t>
  </si>
  <si>
    <t>Vitae Pharm -Sarulesti</t>
  </si>
  <si>
    <t>Vitae Pharm -Manzalesti</t>
  </si>
  <si>
    <t>Vitae Pharm Izvoru Dulce-oficina</t>
  </si>
  <si>
    <t>Vitafarm SRL</t>
  </si>
  <si>
    <t>Vitafarm Berca</t>
  </si>
  <si>
    <t>Vitafarm Buzau</t>
  </si>
  <si>
    <t>Vitafarm Parscov</t>
  </si>
  <si>
    <t>TOTAL</t>
  </si>
  <si>
    <t>INTOCMIT Ec.Streletchi Aurora</t>
  </si>
  <si>
    <t>Nr.
crt.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</si>
</sst>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10" xfId="55" applyFont="1" applyBorder="1">
      <alignment/>
      <protection/>
    </xf>
    <xf numFmtId="0" fontId="3" fillId="0" borderId="10" xfId="55" applyFont="1" applyBorder="1" applyAlignment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33" borderId="13" xfId="55" applyFont="1" applyFill="1" applyBorder="1">
      <alignment/>
      <protection/>
    </xf>
    <xf numFmtId="0" fontId="3" fillId="33" borderId="14" xfId="56" applyFont="1" applyFill="1" applyBorder="1">
      <alignment/>
      <protection/>
    </xf>
    <xf numFmtId="4" fontId="3" fillId="33" borderId="13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0" fontId="3" fillId="0" borderId="11" xfId="56" applyFont="1" applyBorder="1">
      <alignment/>
      <protection/>
    </xf>
    <xf numFmtId="4" fontId="3" fillId="0" borderId="10" xfId="0" applyNumberFormat="1" applyFont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0" fontId="3" fillId="33" borderId="10" xfId="55" applyFont="1" applyFill="1" applyBorder="1">
      <alignment/>
      <protection/>
    </xf>
    <xf numFmtId="0" fontId="3" fillId="33" borderId="11" xfId="56" applyFont="1" applyFill="1" applyBorder="1">
      <alignment/>
      <protection/>
    </xf>
    <xf numFmtId="4" fontId="3" fillId="0" borderId="15" xfId="0" applyNumberFormat="1" applyFont="1" applyFill="1" applyBorder="1" applyAlignment="1">
      <alignment/>
    </xf>
    <xf numFmtId="0" fontId="3" fillId="0" borderId="11" xfId="55" applyFont="1" applyBorder="1">
      <alignment/>
      <protection/>
    </xf>
    <xf numFmtId="4" fontId="3" fillId="34" borderId="15" xfId="0" applyNumberFormat="1" applyFont="1" applyFill="1" applyBorder="1" applyAlignment="1">
      <alignment/>
    </xf>
    <xf numFmtId="0" fontId="3" fillId="34" borderId="11" xfId="56" applyFont="1" applyFill="1" applyBorder="1">
      <alignment/>
      <protection/>
    </xf>
    <xf numFmtId="0" fontId="3" fillId="36" borderId="10" xfId="55" applyFont="1" applyFill="1" applyBorder="1">
      <alignment/>
      <protection/>
    </xf>
    <xf numFmtId="0" fontId="3" fillId="34" borderId="10" xfId="55" applyFont="1" applyFill="1" applyBorder="1">
      <alignment/>
      <protection/>
    </xf>
    <xf numFmtId="0" fontId="3" fillId="34" borderId="10" xfId="56" applyFont="1" applyFill="1" applyBorder="1">
      <alignment/>
      <protection/>
    </xf>
    <xf numFmtId="0" fontId="3" fillId="34" borderId="16" xfId="56" applyFont="1" applyFill="1" applyBorder="1">
      <alignment/>
      <protection/>
    </xf>
    <xf numFmtId="0" fontId="3" fillId="34" borderId="13" xfId="56" applyFont="1" applyFill="1" applyBorder="1">
      <alignment/>
      <protection/>
    </xf>
    <xf numFmtId="0" fontId="3" fillId="33" borderId="14" xfId="55" applyFont="1" applyFill="1" applyBorder="1">
      <alignment/>
      <protection/>
    </xf>
    <xf numFmtId="0" fontId="3" fillId="33" borderId="10" xfId="56" applyFont="1" applyFill="1" applyBorder="1">
      <alignment/>
      <protection/>
    </xf>
    <xf numFmtId="0" fontId="5" fillId="34" borderId="11" xfId="55" applyFont="1" applyFill="1" applyBorder="1">
      <alignment/>
      <protection/>
    </xf>
    <xf numFmtId="0" fontId="3" fillId="0" borderId="11" xfId="56" applyFont="1" applyBorder="1">
      <alignment/>
      <protection/>
    </xf>
    <xf numFmtId="0" fontId="5" fillId="34" borderId="10" xfId="55" applyFont="1" applyFill="1" applyBorder="1">
      <alignment/>
      <protection/>
    </xf>
    <xf numFmtId="0" fontId="5" fillId="33" borderId="11" xfId="55" applyFont="1" applyFill="1" applyBorder="1">
      <alignment/>
      <protection/>
    </xf>
    <xf numFmtId="4" fontId="3" fillId="34" borderId="14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3" fillId="0" borderId="10" xfId="55" applyFont="1" applyFill="1" applyBorder="1">
      <alignment/>
      <protection/>
    </xf>
    <xf numFmtId="0" fontId="3" fillId="0" borderId="10" xfId="56" applyFont="1" applyBorder="1">
      <alignment/>
      <protection/>
    </xf>
    <xf numFmtId="0" fontId="3" fillId="33" borderId="16" xfId="56" applyFont="1" applyFill="1" applyBorder="1">
      <alignment/>
      <protection/>
    </xf>
    <xf numFmtId="0" fontId="38" fillId="0" borderId="10" xfId="0" applyFont="1" applyBorder="1" applyAlignment="1">
      <alignment/>
    </xf>
    <xf numFmtId="0" fontId="3" fillId="0" borderId="10" xfId="56" applyFont="1" applyFill="1" applyBorder="1">
      <alignment/>
      <protection/>
    </xf>
    <xf numFmtId="4" fontId="3" fillId="0" borderId="0" xfId="0" applyNumberFormat="1" applyFont="1" applyBorder="1" applyAlignment="1">
      <alignment/>
    </xf>
    <xf numFmtId="0" fontId="3" fillId="0" borderId="0" xfId="56" applyFont="1" applyFill="1" applyBorder="1">
      <alignment/>
      <protection/>
    </xf>
    <xf numFmtId="0" fontId="38" fillId="0" borderId="0" xfId="0" applyFont="1" applyBorder="1" applyAlignment="1">
      <alignment/>
    </xf>
    <xf numFmtId="4" fontId="38" fillId="0" borderId="0" xfId="0" applyNumberFormat="1" applyFont="1" applyAlignment="1">
      <alignment/>
    </xf>
    <xf numFmtId="0" fontId="3" fillId="0" borderId="10" xfId="55" applyFont="1" applyBorder="1" applyAlignment="1">
      <alignment wrapText="1"/>
      <protection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Q272"/>
  <sheetViews>
    <sheetView tabSelected="1" zoomScalePageLayoutView="0" workbookViewId="0" topLeftCell="N242">
      <selection activeCell="AD271" sqref="AD270:AD271"/>
    </sheetView>
  </sheetViews>
  <sheetFormatPr defaultColWidth="9.140625" defaultRowHeight="15"/>
  <cols>
    <col min="1" max="1" width="3.28125" style="1" customWidth="1"/>
    <col min="2" max="2" width="29.7109375" style="1" customWidth="1"/>
    <col min="3" max="3" width="10.00390625" style="1" customWidth="1"/>
    <col min="4" max="4" width="8.8515625" style="1" customWidth="1"/>
    <col min="5" max="5" width="9.28125" style="1" customWidth="1"/>
    <col min="6" max="6" width="9.421875" style="1" customWidth="1"/>
    <col min="7" max="7" width="10.140625" style="1" customWidth="1"/>
    <col min="8" max="8" width="10.7109375" style="1" customWidth="1"/>
    <col min="9" max="9" width="9.28125" style="1" customWidth="1"/>
    <col min="10" max="10" width="9.00390625" style="1" customWidth="1"/>
    <col min="11" max="11" width="9.7109375" style="1" customWidth="1"/>
    <col min="12" max="12" width="10.140625" style="1" customWidth="1"/>
    <col min="13" max="13" width="9.7109375" style="1" customWidth="1"/>
    <col min="14" max="14" width="10.00390625" style="1" customWidth="1"/>
    <col min="15" max="15" width="8.8515625" style="1" customWidth="1"/>
    <col min="16" max="16" width="9.140625" style="1" customWidth="1"/>
    <col min="17" max="17" width="10.140625" style="1" customWidth="1"/>
    <col min="18" max="18" width="9.28125" style="1" customWidth="1"/>
    <col min="19" max="19" width="10.7109375" style="1" customWidth="1"/>
    <col min="20" max="20" width="10.140625" style="1" customWidth="1"/>
    <col min="21" max="21" width="9.8515625" style="1" customWidth="1"/>
    <col min="22" max="22" width="10.00390625" style="1" customWidth="1"/>
    <col min="23" max="23" width="10.8515625" style="1" customWidth="1"/>
    <col min="24" max="24" width="10.140625" style="1" customWidth="1"/>
    <col min="25" max="25" width="10.421875" style="1" customWidth="1"/>
    <col min="26" max="26" width="11.421875" style="1" customWidth="1"/>
    <col min="27" max="27" width="10.140625" style="1" customWidth="1"/>
    <col min="28" max="28" width="10.8515625" style="1" customWidth="1"/>
    <col min="29" max="29" width="11.421875" style="1" customWidth="1"/>
    <col min="30" max="30" width="9.7109375" style="1" customWidth="1"/>
    <col min="31" max="31" width="9.57421875" style="1" customWidth="1"/>
    <col min="32" max="32" width="12.421875" style="1" customWidth="1"/>
    <col min="33" max="33" width="13.140625" style="1" customWidth="1"/>
    <col min="34" max="34" width="12.7109375" style="1" customWidth="1"/>
    <col min="35" max="36" width="9.7109375" style="1" customWidth="1"/>
    <col min="37" max="37" width="10.140625" style="1" customWidth="1"/>
    <col min="38" max="38" width="10.28125" style="1" customWidth="1"/>
    <col min="39" max="39" width="10.7109375" style="1" customWidth="1"/>
    <col min="40" max="40" width="10.140625" style="1" customWidth="1"/>
    <col min="41" max="41" width="9.7109375" style="1" customWidth="1"/>
    <col min="42" max="42" width="9.28125" style="1" customWidth="1"/>
    <col min="43" max="43" width="10.7109375" style="1" customWidth="1"/>
    <col min="44" max="16384" width="9.140625" style="1" customWidth="1"/>
  </cols>
  <sheetData>
    <row r="3" spans="1:12" ht="11.2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ht="12" thickBot="1"/>
    <row r="5" spans="1:43" ht="23.25" thickBot="1">
      <c r="A5" s="50" t="s">
        <v>301</v>
      </c>
      <c r="B5" s="3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6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8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5" t="s">
        <v>17</v>
      </c>
      <c r="S5" s="8" t="s">
        <v>18</v>
      </c>
      <c r="T5" s="7" t="s">
        <v>19</v>
      </c>
      <c r="U5" s="7" t="s">
        <v>20</v>
      </c>
      <c r="V5" s="9" t="s">
        <v>21</v>
      </c>
      <c r="W5" s="10" t="s">
        <v>22</v>
      </c>
      <c r="X5" s="8" t="s">
        <v>23</v>
      </c>
      <c r="Y5" s="8" t="s">
        <v>24</v>
      </c>
      <c r="Z5" s="8" t="s">
        <v>25</v>
      </c>
      <c r="AA5" s="8" t="s">
        <v>26</v>
      </c>
      <c r="AB5" s="8" t="s">
        <v>27</v>
      </c>
      <c r="AC5" s="8" t="s">
        <v>28</v>
      </c>
      <c r="AD5" s="8" t="s">
        <v>29</v>
      </c>
      <c r="AE5" s="8" t="s">
        <v>30</v>
      </c>
      <c r="AF5" s="8" t="s">
        <v>31</v>
      </c>
      <c r="AG5" s="8" t="s">
        <v>32</v>
      </c>
      <c r="AH5" s="7" t="s">
        <v>33</v>
      </c>
      <c r="AI5" s="7" t="s">
        <v>34</v>
      </c>
      <c r="AJ5" s="7" t="s">
        <v>35</v>
      </c>
      <c r="AK5" s="7" t="s">
        <v>36</v>
      </c>
      <c r="AL5" s="7" t="s">
        <v>37</v>
      </c>
      <c r="AM5" s="8" t="s">
        <v>38</v>
      </c>
      <c r="AN5" s="8" t="s">
        <v>39</v>
      </c>
      <c r="AO5" s="8" t="s">
        <v>40</v>
      </c>
      <c r="AP5" s="8" t="s">
        <v>41</v>
      </c>
      <c r="AQ5" s="8" t="s">
        <v>42</v>
      </c>
    </row>
    <row r="6" spans="1:43" ht="11.25">
      <c r="A6" s="11">
        <v>1</v>
      </c>
      <c r="B6" s="12" t="s">
        <v>43</v>
      </c>
      <c r="C6" s="13">
        <f>C7+C8</f>
        <v>12302.26</v>
      </c>
      <c r="D6" s="13">
        <f>D7+D8</f>
        <v>494.75</v>
      </c>
      <c r="E6" s="13">
        <f>E7+E8</f>
        <v>618.44</v>
      </c>
      <c r="F6" s="13">
        <f>F7+F8</f>
        <v>0</v>
      </c>
      <c r="G6" s="14">
        <f>C6+D6+E6+F6</f>
        <v>13415.45</v>
      </c>
      <c r="H6" s="14">
        <f>H7+H8</f>
        <v>15704.18</v>
      </c>
      <c r="I6" s="14">
        <f>I7+I8</f>
        <v>642.08</v>
      </c>
      <c r="J6" s="14">
        <f>J7+J8</f>
        <v>802.61</v>
      </c>
      <c r="K6" s="14">
        <f>K7+K8</f>
        <v>0</v>
      </c>
      <c r="L6" s="14">
        <f>H6+I6+J6+K6</f>
        <v>17148.87</v>
      </c>
      <c r="M6" s="14">
        <f>M7+M8</f>
        <v>15695.619999999999</v>
      </c>
      <c r="N6" s="14">
        <f>N7+N8</f>
        <v>487.31000000000006</v>
      </c>
      <c r="O6" s="14">
        <f>O7+O8</f>
        <v>609.13</v>
      </c>
      <c r="P6" s="14">
        <f>P7+P8</f>
        <v>0</v>
      </c>
      <c r="Q6" s="14">
        <f>M6+N6+O6+P6</f>
        <v>16792.059999999998</v>
      </c>
      <c r="R6" s="14">
        <f>R7+R8</f>
        <v>0</v>
      </c>
      <c r="S6" s="14">
        <f>S7+S8</f>
        <v>12634.279999999999</v>
      </c>
      <c r="T6" s="14">
        <f>T7+T8</f>
        <v>375.73</v>
      </c>
      <c r="U6" s="14">
        <f>U7+U8</f>
        <v>469.67</v>
      </c>
      <c r="V6" s="14">
        <f>V7+V8</f>
        <v>0</v>
      </c>
      <c r="W6" s="15">
        <f>R6+S6+T6+U6+V6</f>
        <v>13479.679999999998</v>
      </c>
      <c r="X6" s="14">
        <f>X7+X8</f>
        <v>13917.53</v>
      </c>
      <c r="Y6" s="14">
        <f>Y7+Y8</f>
        <v>433.18999999999994</v>
      </c>
      <c r="Z6" s="14">
        <f>Z7+Z8</f>
        <v>541.45</v>
      </c>
      <c r="AA6" s="14">
        <f>AA7+AA8</f>
        <v>0</v>
      </c>
      <c r="AB6" s="14">
        <f>X6+Y6+Z6+AA6</f>
        <v>14892.170000000002</v>
      </c>
      <c r="AC6" s="14">
        <f>AC7+AC8</f>
        <v>8146.24</v>
      </c>
      <c r="AD6" s="14">
        <f>AD7+AD8</f>
        <v>226.85</v>
      </c>
      <c r="AE6" s="14">
        <f>AE7+AE8</f>
        <v>283.56</v>
      </c>
      <c r="AF6" s="14">
        <f>AF7+AF8</f>
        <v>0</v>
      </c>
      <c r="AG6" s="14">
        <f>AC6+AD6+AE6+AF6</f>
        <v>8656.65</v>
      </c>
      <c r="AH6" s="14">
        <f>AH7+AH8</f>
        <v>6718.3</v>
      </c>
      <c r="AI6" s="14">
        <f>AI7+AI8</f>
        <v>483.7</v>
      </c>
      <c r="AJ6" s="14">
        <f>AJ7+AJ8</f>
        <v>604.6</v>
      </c>
      <c r="AK6" s="14">
        <f>AK7+AK8</f>
        <v>0</v>
      </c>
      <c r="AL6" s="14">
        <f>AH6+AI6+AJ6+AK6</f>
        <v>7806.6</v>
      </c>
      <c r="AM6" s="14">
        <f>AM7+AM8</f>
        <v>6330.85</v>
      </c>
      <c r="AN6" s="14">
        <f>AN7+AN8</f>
        <v>449.97</v>
      </c>
      <c r="AO6" s="14">
        <f>AO7+AO8</f>
        <v>562.47</v>
      </c>
      <c r="AP6" s="14">
        <f>AP7+AP8</f>
        <v>0</v>
      </c>
      <c r="AQ6" s="14">
        <f>AM6+AN6+AO6+AP6</f>
        <v>7343.290000000001</v>
      </c>
    </row>
    <row r="7" spans="1:43" ht="11.25">
      <c r="A7" s="2"/>
      <c r="B7" s="16" t="s">
        <v>44</v>
      </c>
      <c r="C7" s="17">
        <v>7148.8</v>
      </c>
      <c r="D7" s="17">
        <v>298.44</v>
      </c>
      <c r="E7" s="17">
        <v>373.04</v>
      </c>
      <c r="F7" s="17"/>
      <c r="G7" s="14">
        <f aca="true" t="shared" si="0" ref="G7:G70">C7+D7+E7+F7</f>
        <v>7820.28</v>
      </c>
      <c r="H7" s="18">
        <v>10078.71</v>
      </c>
      <c r="I7" s="17">
        <v>472.79</v>
      </c>
      <c r="J7" s="17">
        <v>590.99</v>
      </c>
      <c r="K7" s="17"/>
      <c r="L7" s="14">
        <f aca="true" t="shared" si="1" ref="L7:L70">H7+I7+J7+K7</f>
        <v>11142.49</v>
      </c>
      <c r="M7" s="18">
        <v>8631.22</v>
      </c>
      <c r="N7" s="17">
        <v>211.71</v>
      </c>
      <c r="O7" s="17">
        <v>264.6</v>
      </c>
      <c r="P7" s="17"/>
      <c r="Q7" s="14">
        <f aca="true" t="shared" si="2" ref="Q7:Q70">M7+N7+O7+P7</f>
        <v>9107.529999999999</v>
      </c>
      <c r="R7" s="19"/>
      <c r="S7" s="18">
        <v>7928.25</v>
      </c>
      <c r="T7" s="17">
        <v>235.84</v>
      </c>
      <c r="U7" s="17">
        <v>294.79</v>
      </c>
      <c r="V7" s="17"/>
      <c r="W7" s="15">
        <f aca="true" t="shared" si="3" ref="W7:W70">R7+S7+T7+U7+V7</f>
        <v>8458.880000000001</v>
      </c>
      <c r="X7" s="18">
        <v>8964.43</v>
      </c>
      <c r="Y7" s="17">
        <v>339.84</v>
      </c>
      <c r="Z7" s="17">
        <v>424.77</v>
      </c>
      <c r="AA7" s="17"/>
      <c r="AB7" s="14">
        <f aca="true" t="shared" si="4" ref="AB7:AB70">X7+Y7+Z7+AA7</f>
        <v>9729.04</v>
      </c>
      <c r="AC7" s="17">
        <v>8146.24</v>
      </c>
      <c r="AD7" s="20">
        <v>226.85</v>
      </c>
      <c r="AE7" s="17">
        <v>283.56</v>
      </c>
      <c r="AF7" s="17"/>
      <c r="AG7" s="14">
        <f aca="true" t="shared" si="5" ref="AG7:AG70">AC7+AD7+AE7+AF7</f>
        <v>8656.65</v>
      </c>
      <c r="AH7" s="17">
        <v>6718.3</v>
      </c>
      <c r="AI7" s="17">
        <v>483.7</v>
      </c>
      <c r="AJ7" s="17">
        <v>604.6</v>
      </c>
      <c r="AK7" s="17"/>
      <c r="AL7" s="14">
        <f aca="true" t="shared" si="6" ref="AL7:AL70">AH7+AI7+AJ7+AK7</f>
        <v>7806.6</v>
      </c>
      <c r="AM7" s="18">
        <v>6330.85</v>
      </c>
      <c r="AN7" s="17">
        <v>449.97</v>
      </c>
      <c r="AO7" s="17">
        <v>562.47</v>
      </c>
      <c r="AP7" s="17"/>
      <c r="AQ7" s="14">
        <f aca="true" t="shared" si="7" ref="AQ7:AQ70">AM7+AN7+AO7+AP7</f>
        <v>7343.290000000001</v>
      </c>
    </row>
    <row r="8" spans="1:43" ht="11.25">
      <c r="A8" s="2"/>
      <c r="B8" s="16" t="s">
        <v>45</v>
      </c>
      <c r="C8" s="17">
        <v>5153.46</v>
      </c>
      <c r="D8" s="17">
        <v>196.31</v>
      </c>
      <c r="E8" s="17">
        <v>245.4</v>
      </c>
      <c r="F8" s="17"/>
      <c r="G8" s="14">
        <f t="shared" si="0"/>
        <v>5595.17</v>
      </c>
      <c r="H8" s="18">
        <v>5625.47</v>
      </c>
      <c r="I8" s="17">
        <v>169.29</v>
      </c>
      <c r="J8" s="17">
        <v>211.62</v>
      </c>
      <c r="K8" s="17"/>
      <c r="L8" s="14">
        <f t="shared" si="1"/>
        <v>6006.38</v>
      </c>
      <c r="M8" s="18">
        <v>7064.4</v>
      </c>
      <c r="N8" s="17">
        <v>275.6</v>
      </c>
      <c r="O8" s="17">
        <v>344.53</v>
      </c>
      <c r="P8" s="17"/>
      <c r="Q8" s="14">
        <f t="shared" si="2"/>
        <v>7684.53</v>
      </c>
      <c r="R8" s="19"/>
      <c r="S8" s="18">
        <v>4706.03</v>
      </c>
      <c r="T8" s="17">
        <v>139.89</v>
      </c>
      <c r="U8" s="17">
        <v>174.88</v>
      </c>
      <c r="V8" s="17"/>
      <c r="W8" s="15">
        <f t="shared" si="3"/>
        <v>5020.8</v>
      </c>
      <c r="X8" s="18">
        <v>4953.1</v>
      </c>
      <c r="Y8" s="17">
        <v>93.35</v>
      </c>
      <c r="Z8" s="17">
        <v>116.68</v>
      </c>
      <c r="AA8" s="17"/>
      <c r="AB8" s="14">
        <f t="shared" si="4"/>
        <v>5163.130000000001</v>
      </c>
      <c r="AC8" s="17">
        <v>0</v>
      </c>
      <c r="AD8" s="17">
        <v>0</v>
      </c>
      <c r="AE8" s="17">
        <v>0</v>
      </c>
      <c r="AF8" s="17"/>
      <c r="AG8" s="14">
        <f t="shared" si="5"/>
        <v>0</v>
      </c>
      <c r="AH8" s="17">
        <v>0</v>
      </c>
      <c r="AI8" s="17">
        <v>0</v>
      </c>
      <c r="AJ8" s="17">
        <v>0</v>
      </c>
      <c r="AK8" s="17"/>
      <c r="AL8" s="14">
        <f t="shared" si="6"/>
        <v>0</v>
      </c>
      <c r="AM8" s="18">
        <v>0</v>
      </c>
      <c r="AN8" s="17">
        <v>0</v>
      </c>
      <c r="AO8" s="17">
        <v>0</v>
      </c>
      <c r="AP8" s="17"/>
      <c r="AQ8" s="14">
        <f t="shared" si="7"/>
        <v>0</v>
      </c>
    </row>
    <row r="9" spans="1:43" ht="11.25">
      <c r="A9" s="2">
        <v>2</v>
      </c>
      <c r="B9" s="16" t="s">
        <v>46</v>
      </c>
      <c r="C9" s="17">
        <v>90238.96</v>
      </c>
      <c r="D9" s="17">
        <v>643.64</v>
      </c>
      <c r="E9" s="17">
        <v>825.75</v>
      </c>
      <c r="F9" s="17">
        <v>17823.42</v>
      </c>
      <c r="G9" s="14">
        <f t="shared" si="0"/>
        <v>109531.77</v>
      </c>
      <c r="H9" s="18">
        <v>98895.91</v>
      </c>
      <c r="I9" s="17">
        <v>875.99</v>
      </c>
      <c r="J9" s="17">
        <v>1121.03</v>
      </c>
      <c r="K9" s="17">
        <v>8187.03</v>
      </c>
      <c r="L9" s="14">
        <f t="shared" si="1"/>
        <v>109079.96</v>
      </c>
      <c r="M9" s="18">
        <v>87385.5</v>
      </c>
      <c r="N9" s="17">
        <v>705.57</v>
      </c>
      <c r="O9" s="17">
        <v>917.68</v>
      </c>
      <c r="P9" s="17">
        <v>10724.7</v>
      </c>
      <c r="Q9" s="14">
        <f t="shared" si="2"/>
        <v>99733.45</v>
      </c>
      <c r="R9" s="19"/>
      <c r="S9" s="18">
        <v>91257.72</v>
      </c>
      <c r="T9" s="17">
        <v>686.14</v>
      </c>
      <c r="U9" s="17">
        <v>878.9</v>
      </c>
      <c r="V9" s="17">
        <v>7677.9</v>
      </c>
      <c r="W9" s="15">
        <f t="shared" si="3"/>
        <v>100500.65999999999</v>
      </c>
      <c r="X9" s="18">
        <v>78930.97</v>
      </c>
      <c r="Y9" s="17">
        <v>356.39</v>
      </c>
      <c r="Z9" s="17">
        <v>457.02</v>
      </c>
      <c r="AA9" s="17">
        <v>5964.49</v>
      </c>
      <c r="AB9" s="14">
        <f t="shared" si="4"/>
        <v>85708.87000000001</v>
      </c>
      <c r="AC9" s="17">
        <v>86267.24</v>
      </c>
      <c r="AD9" s="17">
        <v>597.98</v>
      </c>
      <c r="AE9" s="17">
        <v>763.86</v>
      </c>
      <c r="AF9" s="17">
        <v>10215.57</v>
      </c>
      <c r="AG9" s="14">
        <f t="shared" si="5"/>
        <v>97844.65</v>
      </c>
      <c r="AH9" s="17">
        <v>90281.9</v>
      </c>
      <c r="AI9" s="17">
        <v>932.56</v>
      </c>
      <c r="AJ9" s="17">
        <v>1191.7</v>
      </c>
      <c r="AK9" s="17">
        <v>15462.06</v>
      </c>
      <c r="AL9" s="14">
        <f t="shared" si="6"/>
        <v>107868.21999999999</v>
      </c>
      <c r="AM9" s="18">
        <v>87683.02</v>
      </c>
      <c r="AN9" s="17">
        <v>629.06</v>
      </c>
      <c r="AO9" s="17">
        <v>795.31</v>
      </c>
      <c r="AP9" s="17">
        <v>16410.88</v>
      </c>
      <c r="AQ9" s="14">
        <f t="shared" si="7"/>
        <v>105518.27</v>
      </c>
    </row>
    <row r="10" spans="1:43" ht="11.25">
      <c r="A10" s="2">
        <v>3</v>
      </c>
      <c r="B10" s="16" t="s">
        <v>47</v>
      </c>
      <c r="C10" s="17">
        <v>23648.98</v>
      </c>
      <c r="D10" s="17">
        <v>922.58</v>
      </c>
      <c r="E10" s="17">
        <v>1153.25</v>
      </c>
      <c r="F10" s="17"/>
      <c r="G10" s="14">
        <f t="shared" si="0"/>
        <v>25724.81</v>
      </c>
      <c r="H10" s="18">
        <v>22444.66</v>
      </c>
      <c r="I10" s="17">
        <v>511.36</v>
      </c>
      <c r="J10" s="17">
        <v>639.2</v>
      </c>
      <c r="K10" s="17"/>
      <c r="L10" s="14">
        <f t="shared" si="1"/>
        <v>23595.22</v>
      </c>
      <c r="M10" s="18">
        <v>26725.19</v>
      </c>
      <c r="N10" s="17">
        <v>642.71</v>
      </c>
      <c r="O10" s="17">
        <v>803.38</v>
      </c>
      <c r="P10" s="17"/>
      <c r="Q10" s="14">
        <f t="shared" si="2"/>
        <v>28171.28</v>
      </c>
      <c r="R10" s="19"/>
      <c r="S10" s="18">
        <v>21363.09</v>
      </c>
      <c r="T10" s="17">
        <v>1032.14</v>
      </c>
      <c r="U10" s="17">
        <v>1290.29</v>
      </c>
      <c r="V10" s="17"/>
      <c r="W10" s="15">
        <f t="shared" si="3"/>
        <v>23685.52</v>
      </c>
      <c r="X10" s="18">
        <v>27167.67</v>
      </c>
      <c r="Y10" s="17">
        <v>837.36</v>
      </c>
      <c r="Z10" s="17">
        <v>1046.74</v>
      </c>
      <c r="AA10" s="17"/>
      <c r="AB10" s="14">
        <f t="shared" si="4"/>
        <v>29051.77</v>
      </c>
      <c r="AC10" s="17">
        <v>22424.74</v>
      </c>
      <c r="AD10" s="17">
        <v>805.43</v>
      </c>
      <c r="AE10" s="17">
        <v>1006.92</v>
      </c>
      <c r="AF10" s="17"/>
      <c r="AG10" s="14">
        <f t="shared" si="5"/>
        <v>24237.09</v>
      </c>
      <c r="AH10" s="17">
        <v>21377.68</v>
      </c>
      <c r="AI10" s="17">
        <v>1141.51</v>
      </c>
      <c r="AJ10" s="17">
        <v>1426.89</v>
      </c>
      <c r="AK10" s="17"/>
      <c r="AL10" s="14">
        <f t="shared" si="6"/>
        <v>23946.079999999998</v>
      </c>
      <c r="AM10" s="18">
        <v>21547.43</v>
      </c>
      <c r="AN10" s="17">
        <v>1090.96</v>
      </c>
      <c r="AO10" s="17">
        <v>1363.74</v>
      </c>
      <c r="AP10" s="17"/>
      <c r="AQ10" s="14">
        <f t="shared" si="7"/>
        <v>24002.13</v>
      </c>
    </row>
    <row r="11" spans="1:43" ht="11.25">
      <c r="A11" s="2">
        <v>4</v>
      </c>
      <c r="B11" s="16" t="s">
        <v>48</v>
      </c>
      <c r="C11" s="17">
        <v>10674.86</v>
      </c>
      <c r="D11" s="17">
        <v>234.37</v>
      </c>
      <c r="E11" s="17">
        <v>292.98</v>
      </c>
      <c r="F11" s="17"/>
      <c r="G11" s="14">
        <f t="shared" si="0"/>
        <v>11202.210000000001</v>
      </c>
      <c r="H11" s="18">
        <v>7605.27</v>
      </c>
      <c r="I11" s="17">
        <v>205.98</v>
      </c>
      <c r="J11" s="17">
        <v>257.51</v>
      </c>
      <c r="K11" s="17"/>
      <c r="L11" s="14">
        <f t="shared" si="1"/>
        <v>8068.76</v>
      </c>
      <c r="M11" s="18">
        <v>8957.64</v>
      </c>
      <c r="N11" s="17">
        <v>211.76</v>
      </c>
      <c r="O11" s="17">
        <v>264.69</v>
      </c>
      <c r="P11" s="17"/>
      <c r="Q11" s="14">
        <f t="shared" si="2"/>
        <v>9434.09</v>
      </c>
      <c r="R11" s="19"/>
      <c r="S11" s="21"/>
      <c r="T11" s="21"/>
      <c r="U11" s="21"/>
      <c r="V11" s="21"/>
      <c r="W11" s="15">
        <f t="shared" si="3"/>
        <v>0</v>
      </c>
      <c r="X11" s="18">
        <v>4568.85</v>
      </c>
      <c r="Y11" s="18">
        <v>189.22</v>
      </c>
      <c r="Z11" s="18">
        <v>236.52</v>
      </c>
      <c r="AA11" s="18"/>
      <c r="AB11" s="14">
        <f t="shared" si="4"/>
        <v>4994.590000000001</v>
      </c>
      <c r="AC11" s="18">
        <v>8052.6</v>
      </c>
      <c r="AD11" s="18">
        <v>80.19</v>
      </c>
      <c r="AE11" s="18">
        <v>100.23</v>
      </c>
      <c r="AF11" s="18"/>
      <c r="AG11" s="14">
        <f t="shared" si="5"/>
        <v>8233.02</v>
      </c>
      <c r="AH11" s="18">
        <v>8342.43</v>
      </c>
      <c r="AI11" s="18">
        <v>462.81</v>
      </c>
      <c r="AJ11" s="18">
        <v>578.46</v>
      </c>
      <c r="AK11" s="18"/>
      <c r="AL11" s="14">
        <f t="shared" si="6"/>
        <v>9383.7</v>
      </c>
      <c r="AM11" s="18">
        <v>6922.62</v>
      </c>
      <c r="AN11" s="18">
        <v>79.41</v>
      </c>
      <c r="AO11" s="18">
        <v>99.26</v>
      </c>
      <c r="AP11" s="18"/>
      <c r="AQ11" s="14">
        <f t="shared" si="7"/>
        <v>7101.29</v>
      </c>
    </row>
    <row r="12" spans="1:43" ht="11.25">
      <c r="A12" s="22">
        <v>5</v>
      </c>
      <c r="B12" s="23" t="s">
        <v>49</v>
      </c>
      <c r="C12" s="14">
        <f>SUM(C13:C18)</f>
        <v>91265.04999999999</v>
      </c>
      <c r="D12" s="14">
        <f>SUM(D13:D18)</f>
        <v>4687.92</v>
      </c>
      <c r="E12" s="14">
        <f>SUM(E13:E18)</f>
        <v>5860.27</v>
      </c>
      <c r="F12" s="14">
        <f>SUM(F13:F18)</f>
        <v>0</v>
      </c>
      <c r="G12" s="14">
        <f t="shared" si="0"/>
        <v>101813.23999999999</v>
      </c>
      <c r="H12" s="14">
        <f>SUM(H13:H18)</f>
        <v>92215.81</v>
      </c>
      <c r="I12" s="14">
        <f>SUM(I13:I18)</f>
        <v>3818.6</v>
      </c>
      <c r="J12" s="14">
        <f>SUM(J13:J18)</f>
        <v>4773.469999999999</v>
      </c>
      <c r="K12" s="14">
        <f>SUM(K13:K18)</f>
        <v>0</v>
      </c>
      <c r="L12" s="14">
        <f t="shared" si="1"/>
        <v>100807.88</v>
      </c>
      <c r="M12" s="14">
        <f>SUM(M13:M18)</f>
        <v>0</v>
      </c>
      <c r="N12" s="14">
        <f>SUM(N13:N18)</f>
        <v>4240.7300000000005</v>
      </c>
      <c r="O12" s="14">
        <f>SUM(O13:O18)</f>
        <v>5301.349999999999</v>
      </c>
      <c r="P12" s="14">
        <f>SUM(P13:P18)</f>
        <v>0</v>
      </c>
      <c r="Q12" s="14">
        <f t="shared" si="2"/>
        <v>9542.08</v>
      </c>
      <c r="R12" s="14">
        <f>SUM(R13:R18)</f>
        <v>94812.61</v>
      </c>
      <c r="S12" s="14">
        <f>SUM(S13:S18)</f>
        <v>76205.65000000001</v>
      </c>
      <c r="T12" s="14">
        <f>SUM(T13:T18)</f>
        <v>3666.79</v>
      </c>
      <c r="U12" s="14">
        <f>SUM(U13:U18)</f>
        <v>4583.750000000001</v>
      </c>
      <c r="V12" s="14">
        <f>SUM(V13:V18)</f>
        <v>0</v>
      </c>
      <c r="W12" s="15">
        <f t="shared" si="3"/>
        <v>179268.80000000002</v>
      </c>
      <c r="X12" s="14">
        <f>SUM(X13:X18)</f>
        <v>89456.59999999999</v>
      </c>
      <c r="Y12" s="14">
        <f>SUM(Y13:Y18)</f>
        <v>4097.139999999999</v>
      </c>
      <c r="Z12" s="14">
        <f>SUM(Z13:Z18)</f>
        <v>5121.76</v>
      </c>
      <c r="AA12" s="14">
        <f>SUM(AA13:AA18)</f>
        <v>0</v>
      </c>
      <c r="AB12" s="14">
        <f t="shared" si="4"/>
        <v>98675.49999999999</v>
      </c>
      <c r="AC12" s="14">
        <f>SUM(AC13:AC18)</f>
        <v>89599.78000000001</v>
      </c>
      <c r="AD12" s="14">
        <f>SUM(AD13:AD18)</f>
        <v>3846.8600000000006</v>
      </c>
      <c r="AE12" s="14">
        <f>SUM(AE13:AE18)</f>
        <v>4808.759999999999</v>
      </c>
      <c r="AF12" s="14">
        <f>SUM(AF13:AF18)</f>
        <v>0</v>
      </c>
      <c r="AG12" s="14">
        <f t="shared" si="5"/>
        <v>98255.40000000001</v>
      </c>
      <c r="AH12" s="14">
        <f>SUM(AH13:AH18)</f>
        <v>86811.15000000001</v>
      </c>
      <c r="AI12" s="14">
        <f>SUM(AI13:AI18)</f>
        <v>4486.9</v>
      </c>
      <c r="AJ12" s="14">
        <f>SUM(AJ13:AJ18)</f>
        <v>5608.76</v>
      </c>
      <c r="AK12" s="14">
        <f>SUM(AK13:AK18)</f>
        <v>0</v>
      </c>
      <c r="AL12" s="14">
        <f t="shared" si="6"/>
        <v>96906.81</v>
      </c>
      <c r="AM12" s="14">
        <f>SUM(AM13:AM18)</f>
        <v>84523.29999999999</v>
      </c>
      <c r="AN12" s="14">
        <f>SUM(AN13:AN18)</f>
        <v>4697.2</v>
      </c>
      <c r="AO12" s="14">
        <f>SUM(AO13:AO18)</f>
        <v>5871.57</v>
      </c>
      <c r="AP12" s="14">
        <f>SUM(AP13:AP18)</f>
        <v>0</v>
      </c>
      <c r="AQ12" s="14">
        <f t="shared" si="7"/>
        <v>95092.06999999998</v>
      </c>
    </row>
    <row r="13" spans="1:43" ht="11.25">
      <c r="A13" s="2"/>
      <c r="B13" s="16" t="s">
        <v>50</v>
      </c>
      <c r="C13" s="17">
        <v>16779.26</v>
      </c>
      <c r="D13" s="17">
        <v>63.35</v>
      </c>
      <c r="E13" s="17">
        <v>79.2</v>
      </c>
      <c r="F13" s="17"/>
      <c r="G13" s="14">
        <f t="shared" si="0"/>
        <v>16921.809999999998</v>
      </c>
      <c r="H13" s="18">
        <v>17220.99</v>
      </c>
      <c r="I13" s="17">
        <v>70.84</v>
      </c>
      <c r="J13" s="17">
        <v>88.56</v>
      </c>
      <c r="K13" s="17"/>
      <c r="L13" s="14">
        <f t="shared" si="1"/>
        <v>17380.390000000003</v>
      </c>
      <c r="M13" s="18"/>
      <c r="N13" s="17">
        <v>63.33</v>
      </c>
      <c r="O13" s="17">
        <v>79.18</v>
      </c>
      <c r="P13" s="17"/>
      <c r="Q13" s="14">
        <f t="shared" si="2"/>
        <v>142.51</v>
      </c>
      <c r="R13" s="19">
        <v>18773.69</v>
      </c>
      <c r="S13" s="18">
        <v>14934.6</v>
      </c>
      <c r="T13" s="17">
        <v>26.95</v>
      </c>
      <c r="U13" s="17">
        <v>33.69</v>
      </c>
      <c r="V13" s="17"/>
      <c r="W13" s="15">
        <f t="shared" si="3"/>
        <v>33768.93</v>
      </c>
      <c r="X13" s="18">
        <v>17743.77</v>
      </c>
      <c r="Y13" s="17">
        <v>38.4</v>
      </c>
      <c r="Z13" s="17">
        <v>48.01</v>
      </c>
      <c r="AA13" s="17"/>
      <c r="AB13" s="14">
        <f t="shared" si="4"/>
        <v>17830.18</v>
      </c>
      <c r="AC13" s="17">
        <v>15289.77</v>
      </c>
      <c r="AD13" s="17">
        <v>36.38</v>
      </c>
      <c r="AE13" s="17">
        <v>45.49</v>
      </c>
      <c r="AF13" s="17"/>
      <c r="AG13" s="14">
        <f t="shared" si="5"/>
        <v>15371.64</v>
      </c>
      <c r="AH13" s="17">
        <v>16083.06</v>
      </c>
      <c r="AI13" s="17">
        <v>26.95</v>
      </c>
      <c r="AJ13" s="17">
        <v>33.69</v>
      </c>
      <c r="AK13" s="17"/>
      <c r="AL13" s="14">
        <f t="shared" si="6"/>
        <v>16143.7</v>
      </c>
      <c r="AM13" s="18">
        <v>14271.19</v>
      </c>
      <c r="AN13" s="17">
        <v>67.72</v>
      </c>
      <c r="AO13" s="17">
        <v>84.66</v>
      </c>
      <c r="AP13" s="17"/>
      <c r="AQ13" s="14">
        <f t="shared" si="7"/>
        <v>14423.57</v>
      </c>
    </row>
    <row r="14" spans="1:43" ht="11.25">
      <c r="A14" s="2"/>
      <c r="B14" s="16" t="s">
        <v>51</v>
      </c>
      <c r="C14" s="17">
        <v>33931.12</v>
      </c>
      <c r="D14" s="17">
        <v>2365.71</v>
      </c>
      <c r="E14" s="17">
        <v>2957.34</v>
      </c>
      <c r="F14" s="17"/>
      <c r="G14" s="14">
        <f t="shared" si="0"/>
        <v>39254.17</v>
      </c>
      <c r="H14" s="18">
        <v>31734.67</v>
      </c>
      <c r="I14" s="17">
        <v>1795.13</v>
      </c>
      <c r="J14" s="17">
        <v>2243.95</v>
      </c>
      <c r="K14" s="17"/>
      <c r="L14" s="14">
        <f t="shared" si="1"/>
        <v>35773.74999999999</v>
      </c>
      <c r="M14" s="18"/>
      <c r="N14" s="17">
        <v>2027.15</v>
      </c>
      <c r="O14" s="17">
        <v>2534.14</v>
      </c>
      <c r="P14" s="17"/>
      <c r="Q14" s="14">
        <f t="shared" si="2"/>
        <v>4561.29</v>
      </c>
      <c r="R14" s="19">
        <v>33611.54</v>
      </c>
      <c r="S14" s="18">
        <v>26174.45</v>
      </c>
      <c r="T14" s="17">
        <v>1476.66</v>
      </c>
      <c r="U14" s="17">
        <v>1845.91</v>
      </c>
      <c r="V14" s="17"/>
      <c r="W14" s="15">
        <f t="shared" si="3"/>
        <v>63108.56000000001</v>
      </c>
      <c r="X14" s="18">
        <v>26371.1</v>
      </c>
      <c r="Y14" s="17">
        <v>1537.76</v>
      </c>
      <c r="Z14" s="17">
        <v>1922.33</v>
      </c>
      <c r="AA14" s="17"/>
      <c r="AB14" s="14">
        <f t="shared" si="4"/>
        <v>29831.189999999995</v>
      </c>
      <c r="AC14" s="17">
        <v>30762.77</v>
      </c>
      <c r="AD14" s="17">
        <v>1743.91</v>
      </c>
      <c r="AE14" s="17">
        <v>2179.93</v>
      </c>
      <c r="AF14" s="17"/>
      <c r="AG14" s="14">
        <f t="shared" si="5"/>
        <v>34686.61</v>
      </c>
      <c r="AH14" s="17">
        <v>30034.75</v>
      </c>
      <c r="AI14" s="17">
        <v>1884.06</v>
      </c>
      <c r="AJ14" s="17">
        <v>2355.09</v>
      </c>
      <c r="AK14" s="17"/>
      <c r="AL14" s="14">
        <f t="shared" si="6"/>
        <v>34273.9</v>
      </c>
      <c r="AM14" s="18">
        <v>30060.51</v>
      </c>
      <c r="AN14" s="17">
        <v>2346.68</v>
      </c>
      <c r="AO14" s="17">
        <v>2933.28</v>
      </c>
      <c r="AP14" s="17"/>
      <c r="AQ14" s="14">
        <f t="shared" si="7"/>
        <v>35340.47</v>
      </c>
    </row>
    <row r="15" spans="1:43" ht="11.25">
      <c r="A15" s="2"/>
      <c r="B15" s="16" t="s">
        <v>52</v>
      </c>
      <c r="C15" s="17">
        <v>5360.43</v>
      </c>
      <c r="D15" s="17">
        <v>789.64</v>
      </c>
      <c r="E15" s="17">
        <v>987.09</v>
      </c>
      <c r="F15" s="17"/>
      <c r="G15" s="14">
        <f t="shared" si="0"/>
        <v>7137.160000000001</v>
      </c>
      <c r="H15" s="18">
        <v>6628.32</v>
      </c>
      <c r="I15" s="17">
        <v>816.18</v>
      </c>
      <c r="J15" s="17">
        <v>1020.3</v>
      </c>
      <c r="K15" s="17"/>
      <c r="L15" s="14">
        <f t="shared" si="1"/>
        <v>8464.8</v>
      </c>
      <c r="M15" s="18"/>
      <c r="N15" s="17">
        <v>636.09</v>
      </c>
      <c r="O15" s="17">
        <v>795.16</v>
      </c>
      <c r="P15" s="17"/>
      <c r="Q15" s="14">
        <f t="shared" si="2"/>
        <v>1431.25</v>
      </c>
      <c r="R15" s="19">
        <v>7855.27</v>
      </c>
      <c r="S15" s="18">
        <v>6826.18</v>
      </c>
      <c r="T15" s="17">
        <v>508.64</v>
      </c>
      <c r="U15" s="17">
        <v>635.79</v>
      </c>
      <c r="V15" s="17"/>
      <c r="W15" s="15">
        <f t="shared" si="3"/>
        <v>15825.880000000001</v>
      </c>
      <c r="X15" s="18">
        <v>10091.38</v>
      </c>
      <c r="Y15" s="17">
        <v>886.17</v>
      </c>
      <c r="Z15" s="17">
        <v>1107.77</v>
      </c>
      <c r="AA15" s="17"/>
      <c r="AB15" s="14">
        <f t="shared" si="4"/>
        <v>12085.32</v>
      </c>
      <c r="AC15" s="17">
        <v>8337.73</v>
      </c>
      <c r="AD15" s="17">
        <v>783.05</v>
      </c>
      <c r="AE15" s="17">
        <v>978.83</v>
      </c>
      <c r="AF15" s="17"/>
      <c r="AG15" s="14">
        <f t="shared" si="5"/>
        <v>10099.609999999999</v>
      </c>
      <c r="AH15" s="17">
        <v>5748.27</v>
      </c>
      <c r="AI15" s="17">
        <v>612.94</v>
      </c>
      <c r="AJ15" s="17">
        <v>766.21</v>
      </c>
      <c r="AK15" s="17"/>
      <c r="AL15" s="14">
        <f t="shared" si="6"/>
        <v>7127.420000000001</v>
      </c>
      <c r="AM15" s="18">
        <v>6425.81</v>
      </c>
      <c r="AN15" s="17">
        <v>642.2</v>
      </c>
      <c r="AO15" s="17">
        <v>802.84</v>
      </c>
      <c r="AP15" s="17"/>
      <c r="AQ15" s="14">
        <f t="shared" si="7"/>
        <v>7870.85</v>
      </c>
    </row>
    <row r="16" spans="1:43" ht="11.25">
      <c r="A16" s="2"/>
      <c r="B16" s="16" t="s">
        <v>53</v>
      </c>
      <c r="C16" s="17">
        <v>9567.44</v>
      </c>
      <c r="D16" s="17">
        <v>808.81</v>
      </c>
      <c r="E16" s="17">
        <v>1011.06</v>
      </c>
      <c r="F16" s="17"/>
      <c r="G16" s="14">
        <f t="shared" si="0"/>
        <v>11387.31</v>
      </c>
      <c r="H16" s="18">
        <v>11160.47</v>
      </c>
      <c r="I16" s="17">
        <v>637.73</v>
      </c>
      <c r="J16" s="17">
        <v>797.13</v>
      </c>
      <c r="K16" s="17"/>
      <c r="L16" s="14">
        <f t="shared" si="1"/>
        <v>12595.329999999998</v>
      </c>
      <c r="M16" s="18"/>
      <c r="N16" s="17">
        <v>754.55</v>
      </c>
      <c r="O16" s="17">
        <v>943.25</v>
      </c>
      <c r="P16" s="17"/>
      <c r="Q16" s="14">
        <f t="shared" si="2"/>
        <v>1697.8</v>
      </c>
      <c r="R16" s="19">
        <v>11494.52</v>
      </c>
      <c r="S16" s="18">
        <v>9432.28</v>
      </c>
      <c r="T16" s="17">
        <v>1060.24</v>
      </c>
      <c r="U16" s="17">
        <v>1325.43</v>
      </c>
      <c r="V16" s="17"/>
      <c r="W16" s="15">
        <f t="shared" si="3"/>
        <v>23312.470000000005</v>
      </c>
      <c r="X16" s="18">
        <v>12052.56</v>
      </c>
      <c r="Y16" s="17">
        <v>878.24</v>
      </c>
      <c r="Z16" s="24">
        <v>1097.83</v>
      </c>
      <c r="AA16" s="17"/>
      <c r="AB16" s="14">
        <f t="shared" si="4"/>
        <v>14028.63</v>
      </c>
      <c r="AC16" s="17">
        <v>12923.1</v>
      </c>
      <c r="AD16" s="17">
        <v>670.32</v>
      </c>
      <c r="AE16" s="17">
        <v>837.93</v>
      </c>
      <c r="AF16" s="17"/>
      <c r="AG16" s="14">
        <f t="shared" si="5"/>
        <v>14431.35</v>
      </c>
      <c r="AH16" s="17">
        <v>11743.83</v>
      </c>
      <c r="AI16" s="17">
        <v>1144.74</v>
      </c>
      <c r="AJ16" s="17">
        <v>1431</v>
      </c>
      <c r="AK16" s="17"/>
      <c r="AL16" s="14">
        <f t="shared" si="6"/>
        <v>14319.57</v>
      </c>
      <c r="AM16" s="18">
        <v>11389.77</v>
      </c>
      <c r="AN16" s="17">
        <v>1176.08</v>
      </c>
      <c r="AO16" s="17">
        <v>1470.07</v>
      </c>
      <c r="AP16" s="17"/>
      <c r="AQ16" s="14">
        <f t="shared" si="7"/>
        <v>14035.92</v>
      </c>
    </row>
    <row r="17" spans="1:43" ht="11.25">
      <c r="A17" s="2"/>
      <c r="B17" s="16" t="s">
        <v>54</v>
      </c>
      <c r="C17" s="17">
        <v>11618.84</v>
      </c>
      <c r="D17" s="17">
        <v>343.5</v>
      </c>
      <c r="E17" s="17">
        <v>429.38</v>
      </c>
      <c r="F17" s="17"/>
      <c r="G17" s="14">
        <f t="shared" si="0"/>
        <v>12391.72</v>
      </c>
      <c r="H17" s="18">
        <v>11057.23</v>
      </c>
      <c r="I17" s="17">
        <v>342.5</v>
      </c>
      <c r="J17" s="17">
        <v>428.2</v>
      </c>
      <c r="K17" s="17"/>
      <c r="L17" s="14">
        <f t="shared" si="1"/>
        <v>11827.93</v>
      </c>
      <c r="M17" s="18"/>
      <c r="N17" s="17">
        <v>429.8</v>
      </c>
      <c r="O17" s="17">
        <v>537.34</v>
      </c>
      <c r="P17" s="17"/>
      <c r="Q17" s="14">
        <f t="shared" si="2"/>
        <v>967.1400000000001</v>
      </c>
      <c r="R17" s="19">
        <v>11288.48</v>
      </c>
      <c r="S17" s="18">
        <v>9355.4</v>
      </c>
      <c r="T17" s="17">
        <v>322.42</v>
      </c>
      <c r="U17" s="17">
        <v>403.05</v>
      </c>
      <c r="V17" s="17"/>
      <c r="W17" s="15">
        <f t="shared" si="3"/>
        <v>21369.349999999995</v>
      </c>
      <c r="X17" s="18">
        <v>12373.12</v>
      </c>
      <c r="Y17" s="17">
        <v>447.34</v>
      </c>
      <c r="Z17" s="17">
        <v>559.22</v>
      </c>
      <c r="AA17" s="17"/>
      <c r="AB17" s="14">
        <f t="shared" si="4"/>
        <v>13379.68</v>
      </c>
      <c r="AC17" s="17">
        <v>11011.5</v>
      </c>
      <c r="AD17" s="17">
        <v>298.44</v>
      </c>
      <c r="AE17" s="17">
        <v>373.12</v>
      </c>
      <c r="AF17" s="17"/>
      <c r="AG17" s="14">
        <f t="shared" si="5"/>
        <v>11683.060000000001</v>
      </c>
      <c r="AH17" s="17">
        <v>11889.61</v>
      </c>
      <c r="AI17" s="17">
        <v>406.86</v>
      </c>
      <c r="AJ17" s="17">
        <v>508.58</v>
      </c>
      <c r="AK17" s="17"/>
      <c r="AL17" s="14">
        <f t="shared" si="6"/>
        <v>12805.050000000001</v>
      </c>
      <c r="AM17" s="18">
        <v>10247.95</v>
      </c>
      <c r="AN17" s="17">
        <v>310.98</v>
      </c>
      <c r="AO17" s="17">
        <v>388.78</v>
      </c>
      <c r="AP17" s="17"/>
      <c r="AQ17" s="14">
        <f t="shared" si="7"/>
        <v>10947.710000000001</v>
      </c>
    </row>
    <row r="18" spans="1:43" ht="11.25">
      <c r="A18" s="2"/>
      <c r="B18" s="16" t="s">
        <v>55</v>
      </c>
      <c r="C18" s="17">
        <v>14007.96</v>
      </c>
      <c r="D18" s="17">
        <v>316.91</v>
      </c>
      <c r="E18" s="17">
        <v>396.2</v>
      </c>
      <c r="F18" s="17"/>
      <c r="G18" s="14">
        <f t="shared" si="0"/>
        <v>14721.07</v>
      </c>
      <c r="H18" s="18">
        <v>14414.13</v>
      </c>
      <c r="I18" s="17">
        <v>156.22</v>
      </c>
      <c r="J18" s="17">
        <v>195.33</v>
      </c>
      <c r="K18" s="17"/>
      <c r="L18" s="14">
        <f t="shared" si="1"/>
        <v>14765.679999999998</v>
      </c>
      <c r="M18" s="18"/>
      <c r="N18" s="17">
        <v>329.81</v>
      </c>
      <c r="O18" s="17">
        <v>412.28</v>
      </c>
      <c r="P18" s="17"/>
      <c r="Q18" s="14">
        <f t="shared" si="2"/>
        <v>742.0899999999999</v>
      </c>
      <c r="R18" s="19">
        <v>11789.11</v>
      </c>
      <c r="S18" s="18">
        <v>9482.74</v>
      </c>
      <c r="T18" s="17">
        <v>271.88</v>
      </c>
      <c r="U18" s="17">
        <v>339.88</v>
      </c>
      <c r="V18" s="17"/>
      <c r="W18" s="15">
        <f t="shared" si="3"/>
        <v>21883.61</v>
      </c>
      <c r="X18" s="18">
        <v>10824.67</v>
      </c>
      <c r="Y18" s="17">
        <v>309.23</v>
      </c>
      <c r="Z18" s="17">
        <v>386.6</v>
      </c>
      <c r="AA18" s="17"/>
      <c r="AB18" s="14">
        <f t="shared" si="4"/>
        <v>11520.5</v>
      </c>
      <c r="AC18" s="17">
        <v>11274.91</v>
      </c>
      <c r="AD18" s="17">
        <v>314.76</v>
      </c>
      <c r="AE18" s="17">
        <v>393.46</v>
      </c>
      <c r="AF18" s="17"/>
      <c r="AG18" s="14">
        <f t="shared" si="5"/>
        <v>11983.13</v>
      </c>
      <c r="AH18" s="17">
        <v>11311.63</v>
      </c>
      <c r="AI18" s="17">
        <v>411.35</v>
      </c>
      <c r="AJ18" s="17">
        <v>514.19</v>
      </c>
      <c r="AK18" s="17"/>
      <c r="AL18" s="14">
        <f t="shared" si="6"/>
        <v>12237.17</v>
      </c>
      <c r="AM18" s="18">
        <v>12128.07</v>
      </c>
      <c r="AN18" s="17">
        <v>153.54</v>
      </c>
      <c r="AO18" s="17">
        <v>191.94</v>
      </c>
      <c r="AP18" s="17"/>
      <c r="AQ18" s="14">
        <f t="shared" si="7"/>
        <v>12473.550000000001</v>
      </c>
    </row>
    <row r="19" spans="1:43" ht="11.25">
      <c r="A19" s="22">
        <v>6</v>
      </c>
      <c r="B19" s="23" t="s">
        <v>56</v>
      </c>
      <c r="C19" s="14">
        <f>C20+C21</f>
        <v>44707.72</v>
      </c>
      <c r="D19" s="14">
        <f>D20+D21</f>
        <v>3567.79</v>
      </c>
      <c r="E19" s="14">
        <f>E20+E21</f>
        <v>4459.94</v>
      </c>
      <c r="F19" s="14">
        <f>F20+F21</f>
        <v>0</v>
      </c>
      <c r="G19" s="14">
        <f t="shared" si="0"/>
        <v>52735.450000000004</v>
      </c>
      <c r="H19" s="14">
        <f>H20+H21</f>
        <v>37248.28</v>
      </c>
      <c r="I19" s="14">
        <f>I20+I21</f>
        <v>2928.25</v>
      </c>
      <c r="J19" s="14">
        <f>J20+J21</f>
        <v>3660.51</v>
      </c>
      <c r="K19" s="14">
        <f>K20+K21</f>
        <v>0</v>
      </c>
      <c r="L19" s="14">
        <f t="shared" si="1"/>
        <v>43837.04</v>
      </c>
      <c r="M19" s="14">
        <f>M20+M21</f>
        <v>42793.759999999995</v>
      </c>
      <c r="N19" s="14">
        <f>N20+N21</f>
        <v>3007.95</v>
      </c>
      <c r="O19" s="14">
        <f>O20+O21</f>
        <v>3760.1800000000003</v>
      </c>
      <c r="P19" s="14">
        <f>P20+P21</f>
        <v>0</v>
      </c>
      <c r="Q19" s="14">
        <f t="shared" si="2"/>
        <v>49561.88999999999</v>
      </c>
      <c r="R19" s="14">
        <f>R20+R21</f>
        <v>0</v>
      </c>
      <c r="S19" s="14">
        <f>S20+S21</f>
        <v>31942.71</v>
      </c>
      <c r="T19" s="14">
        <f>T20+T21</f>
        <v>2373.35</v>
      </c>
      <c r="U19" s="14">
        <f>U20+U21</f>
        <v>2966.73</v>
      </c>
      <c r="V19" s="14">
        <f>V20+V21</f>
        <v>0</v>
      </c>
      <c r="W19" s="15">
        <f t="shared" si="3"/>
        <v>37282.79</v>
      </c>
      <c r="X19" s="14">
        <f>X20+X21</f>
        <v>37416.96</v>
      </c>
      <c r="Y19" s="14">
        <f>Y20+Y21</f>
        <v>2529.81</v>
      </c>
      <c r="Z19" s="14">
        <f>Z20+Z21</f>
        <v>3162.5</v>
      </c>
      <c r="AA19" s="14">
        <f>AA20+AA21</f>
        <v>0</v>
      </c>
      <c r="AB19" s="14">
        <f t="shared" si="4"/>
        <v>43109.27</v>
      </c>
      <c r="AC19" s="14">
        <f>AC20+AC21</f>
        <v>34688.22</v>
      </c>
      <c r="AD19" s="14">
        <f>AD20+AD21</f>
        <v>1787.12</v>
      </c>
      <c r="AE19" s="14">
        <f>AE20+AE21</f>
        <v>2233.95</v>
      </c>
      <c r="AF19" s="14">
        <f>AF20+AF21</f>
        <v>0</v>
      </c>
      <c r="AG19" s="14">
        <f t="shared" si="5"/>
        <v>38709.29</v>
      </c>
      <c r="AH19" s="14">
        <f>AH20+AH21</f>
        <v>33945.87</v>
      </c>
      <c r="AI19" s="14">
        <f>AI20+AI21</f>
        <v>2611.81</v>
      </c>
      <c r="AJ19" s="14">
        <f>AJ20+AJ21</f>
        <v>3264.88</v>
      </c>
      <c r="AK19" s="14">
        <f>AK20+AK21</f>
        <v>0</v>
      </c>
      <c r="AL19" s="14">
        <f t="shared" si="6"/>
        <v>39822.56</v>
      </c>
      <c r="AM19" s="14">
        <f>AM20+AM21</f>
        <v>30207.36</v>
      </c>
      <c r="AN19" s="14">
        <f>AN20+AN21</f>
        <v>2730.5299999999997</v>
      </c>
      <c r="AO19" s="14">
        <f>AO20+AO21</f>
        <v>3413.33</v>
      </c>
      <c r="AP19" s="14">
        <f>AP20+AP21</f>
        <v>0</v>
      </c>
      <c r="AQ19" s="14">
        <f t="shared" si="7"/>
        <v>36351.22</v>
      </c>
    </row>
    <row r="20" spans="1:43" ht="11.25">
      <c r="A20" s="2"/>
      <c r="B20" s="16" t="s">
        <v>57</v>
      </c>
      <c r="C20" s="17">
        <v>44707.72</v>
      </c>
      <c r="D20" s="17">
        <v>3567.79</v>
      </c>
      <c r="E20" s="17">
        <v>4459.94</v>
      </c>
      <c r="F20" s="17"/>
      <c r="G20" s="14">
        <f t="shared" si="0"/>
        <v>52735.450000000004</v>
      </c>
      <c r="H20" s="18">
        <v>33917.02</v>
      </c>
      <c r="I20" s="17">
        <v>2497.69</v>
      </c>
      <c r="J20" s="17">
        <v>3122.29</v>
      </c>
      <c r="K20" s="17"/>
      <c r="L20" s="14">
        <f t="shared" si="1"/>
        <v>39537</v>
      </c>
      <c r="M20" s="18">
        <v>30671.69</v>
      </c>
      <c r="N20" s="17">
        <v>1812.62</v>
      </c>
      <c r="O20" s="17">
        <v>2265.92</v>
      </c>
      <c r="P20" s="17"/>
      <c r="Q20" s="14">
        <f t="shared" si="2"/>
        <v>34750.229999999996</v>
      </c>
      <c r="R20" s="19"/>
      <c r="S20" s="18">
        <v>23917.19</v>
      </c>
      <c r="T20" s="17">
        <v>1379.35</v>
      </c>
      <c r="U20" s="17">
        <v>1724.18</v>
      </c>
      <c r="V20" s="17"/>
      <c r="W20" s="15">
        <f t="shared" si="3"/>
        <v>27020.719999999998</v>
      </c>
      <c r="X20" s="18">
        <v>27019.37</v>
      </c>
      <c r="Y20" s="17">
        <v>1723.05</v>
      </c>
      <c r="Z20" s="17">
        <v>2153.96</v>
      </c>
      <c r="AA20" s="17"/>
      <c r="AB20" s="14">
        <f t="shared" si="4"/>
        <v>30896.379999999997</v>
      </c>
      <c r="AC20" s="17">
        <v>23710.19</v>
      </c>
      <c r="AD20" s="17">
        <v>1184.2</v>
      </c>
      <c r="AE20" s="17">
        <v>1480.27</v>
      </c>
      <c r="AF20" s="17"/>
      <c r="AG20" s="14">
        <f t="shared" si="5"/>
        <v>26374.66</v>
      </c>
      <c r="AH20" s="17">
        <v>24482.77</v>
      </c>
      <c r="AI20" s="17">
        <v>1484.49</v>
      </c>
      <c r="AJ20" s="17">
        <v>1855.63</v>
      </c>
      <c r="AK20" s="17"/>
      <c r="AL20" s="14">
        <f t="shared" si="6"/>
        <v>27822.890000000003</v>
      </c>
      <c r="AM20" s="18">
        <v>20156.09</v>
      </c>
      <c r="AN20" s="17">
        <v>1593.55</v>
      </c>
      <c r="AO20" s="17">
        <v>1991.95</v>
      </c>
      <c r="AP20" s="17"/>
      <c r="AQ20" s="14">
        <f t="shared" si="7"/>
        <v>23741.59</v>
      </c>
    </row>
    <row r="21" spans="1:43" ht="11.25">
      <c r="A21" s="2"/>
      <c r="B21" s="16" t="s">
        <v>58</v>
      </c>
      <c r="C21" s="17">
        <v>0</v>
      </c>
      <c r="D21" s="17">
        <v>0</v>
      </c>
      <c r="E21" s="17">
        <v>0</v>
      </c>
      <c r="F21" s="17"/>
      <c r="G21" s="14">
        <f t="shared" si="0"/>
        <v>0</v>
      </c>
      <c r="H21" s="18">
        <v>3331.26</v>
      </c>
      <c r="I21" s="17">
        <v>430.56</v>
      </c>
      <c r="J21" s="17">
        <v>538.22</v>
      </c>
      <c r="K21" s="17"/>
      <c r="L21" s="14">
        <f t="shared" si="1"/>
        <v>4300.04</v>
      </c>
      <c r="M21" s="18">
        <v>12122.07</v>
      </c>
      <c r="N21" s="17">
        <v>1195.33</v>
      </c>
      <c r="O21" s="17">
        <v>1494.26</v>
      </c>
      <c r="P21" s="17"/>
      <c r="Q21" s="14">
        <f t="shared" si="2"/>
        <v>14811.66</v>
      </c>
      <c r="R21" s="19"/>
      <c r="S21" s="18">
        <v>8025.52</v>
      </c>
      <c r="T21" s="17">
        <v>994</v>
      </c>
      <c r="U21" s="17">
        <v>1242.55</v>
      </c>
      <c r="V21" s="17"/>
      <c r="W21" s="15">
        <f t="shared" si="3"/>
        <v>10262.07</v>
      </c>
      <c r="X21" s="18">
        <v>10397.59</v>
      </c>
      <c r="Y21" s="17">
        <v>806.76</v>
      </c>
      <c r="Z21" s="17">
        <v>1008.54</v>
      </c>
      <c r="AA21" s="17"/>
      <c r="AB21" s="14">
        <f t="shared" si="4"/>
        <v>12212.89</v>
      </c>
      <c r="AC21" s="17">
        <v>10978.03</v>
      </c>
      <c r="AD21" s="17">
        <v>602.92</v>
      </c>
      <c r="AE21" s="17">
        <v>753.68</v>
      </c>
      <c r="AF21" s="17"/>
      <c r="AG21" s="14">
        <f t="shared" si="5"/>
        <v>12334.630000000001</v>
      </c>
      <c r="AH21" s="17">
        <v>9463.1</v>
      </c>
      <c r="AI21" s="17">
        <v>1127.32</v>
      </c>
      <c r="AJ21" s="17">
        <v>1409.25</v>
      </c>
      <c r="AK21" s="17"/>
      <c r="AL21" s="14">
        <f t="shared" si="6"/>
        <v>11999.67</v>
      </c>
      <c r="AM21" s="18">
        <v>10051.27</v>
      </c>
      <c r="AN21" s="17">
        <v>1136.98</v>
      </c>
      <c r="AO21" s="17">
        <v>1421.38</v>
      </c>
      <c r="AP21" s="17"/>
      <c r="AQ21" s="14">
        <f t="shared" si="7"/>
        <v>12609.630000000001</v>
      </c>
    </row>
    <row r="22" spans="1:43" ht="11.25">
      <c r="A22" s="22">
        <v>7</v>
      </c>
      <c r="B22" s="23" t="s">
        <v>59</v>
      </c>
      <c r="C22" s="14">
        <f>C23+C24</f>
        <v>36311.84</v>
      </c>
      <c r="D22" s="14">
        <f>D23+D24</f>
        <v>2164.64</v>
      </c>
      <c r="E22" s="14">
        <f>E23+E24</f>
        <v>2705.69</v>
      </c>
      <c r="F22" s="14">
        <f>F23+F24</f>
        <v>0</v>
      </c>
      <c r="G22" s="14">
        <f t="shared" si="0"/>
        <v>41182.17</v>
      </c>
      <c r="H22" s="14">
        <f>H23+H24</f>
        <v>34055.41</v>
      </c>
      <c r="I22" s="14">
        <f>I23+I24</f>
        <v>2051.27</v>
      </c>
      <c r="J22" s="14">
        <f>J23+J24</f>
        <v>2564.12</v>
      </c>
      <c r="K22" s="14">
        <f>K23+K24</f>
        <v>0</v>
      </c>
      <c r="L22" s="14">
        <f t="shared" si="1"/>
        <v>38670.8</v>
      </c>
      <c r="M22" s="14">
        <f>M23+M24</f>
        <v>40764.71</v>
      </c>
      <c r="N22" s="14">
        <f>N23+N24</f>
        <v>1979.07</v>
      </c>
      <c r="O22" s="14">
        <f>O23+O24</f>
        <v>2473.9300000000003</v>
      </c>
      <c r="P22" s="14">
        <f>P23+P24</f>
        <v>0</v>
      </c>
      <c r="Q22" s="14">
        <f t="shared" si="2"/>
        <v>45217.71</v>
      </c>
      <c r="R22" s="14">
        <f>R23+R24</f>
        <v>0</v>
      </c>
      <c r="S22" s="14">
        <f>S23+S24</f>
        <v>33668.67</v>
      </c>
      <c r="T22" s="14">
        <f>T23+T24</f>
        <v>1836.48</v>
      </c>
      <c r="U22" s="14">
        <f>U23+U24</f>
        <v>2295.67</v>
      </c>
      <c r="V22" s="14">
        <f>V23+V24</f>
        <v>0</v>
      </c>
      <c r="W22" s="15">
        <f t="shared" si="3"/>
        <v>37800.82</v>
      </c>
      <c r="X22" s="14">
        <f>X23+X24</f>
        <v>40363.54</v>
      </c>
      <c r="Y22" s="14">
        <f>Y23+Y24</f>
        <v>1842.71</v>
      </c>
      <c r="Z22" s="14">
        <f>Z23+Z24</f>
        <v>2303.42</v>
      </c>
      <c r="AA22" s="14">
        <f>AA23+AA24</f>
        <v>0</v>
      </c>
      <c r="AB22" s="14">
        <f t="shared" si="4"/>
        <v>44509.67</v>
      </c>
      <c r="AC22" s="14">
        <f>AC23+AC24</f>
        <v>42406.44</v>
      </c>
      <c r="AD22" s="14">
        <f>AD23+AD24</f>
        <v>1650.64</v>
      </c>
      <c r="AE22" s="14">
        <f>AE23+AE24</f>
        <v>2063.31</v>
      </c>
      <c r="AF22" s="14">
        <f>AF23+AF24</f>
        <v>0</v>
      </c>
      <c r="AG22" s="14">
        <f t="shared" si="5"/>
        <v>46120.39</v>
      </c>
      <c r="AH22" s="14">
        <f>AH23+AH24</f>
        <v>43179.380000000005</v>
      </c>
      <c r="AI22" s="14">
        <f>AI23+AI24</f>
        <v>2401.63</v>
      </c>
      <c r="AJ22" s="14">
        <f>AJ23+AJ24</f>
        <v>3002.13</v>
      </c>
      <c r="AK22" s="14">
        <f>AK23+AK24</f>
        <v>0</v>
      </c>
      <c r="AL22" s="14">
        <f t="shared" si="6"/>
        <v>48583.14</v>
      </c>
      <c r="AM22" s="14">
        <f>AM23+AM24</f>
        <v>42095.11</v>
      </c>
      <c r="AN22" s="14">
        <f>AN23+AN24</f>
        <v>1802.3899999999999</v>
      </c>
      <c r="AO22" s="14">
        <f>AO23+AO24</f>
        <v>2253.08</v>
      </c>
      <c r="AP22" s="14">
        <f>AP23+AP24</f>
        <v>0</v>
      </c>
      <c r="AQ22" s="14">
        <f t="shared" si="7"/>
        <v>46150.58</v>
      </c>
    </row>
    <row r="23" spans="1:43" ht="11.25">
      <c r="A23" s="2"/>
      <c r="B23" s="16" t="s">
        <v>60</v>
      </c>
      <c r="C23" s="17">
        <v>17756.61</v>
      </c>
      <c r="D23" s="17">
        <v>599.66</v>
      </c>
      <c r="E23" s="17">
        <v>749.57</v>
      </c>
      <c r="F23" s="17"/>
      <c r="G23" s="14">
        <f t="shared" si="0"/>
        <v>19105.84</v>
      </c>
      <c r="H23" s="18">
        <v>15464.48</v>
      </c>
      <c r="I23" s="17">
        <v>761.9</v>
      </c>
      <c r="J23" s="17">
        <v>952.4</v>
      </c>
      <c r="K23" s="17"/>
      <c r="L23" s="14">
        <f t="shared" si="1"/>
        <v>17178.78</v>
      </c>
      <c r="M23" s="18">
        <v>18873.76</v>
      </c>
      <c r="N23" s="17">
        <v>486.58</v>
      </c>
      <c r="O23" s="17">
        <v>608.21</v>
      </c>
      <c r="P23" s="17"/>
      <c r="Q23" s="14">
        <f t="shared" si="2"/>
        <v>19968.55</v>
      </c>
      <c r="R23" s="19"/>
      <c r="S23" s="18">
        <v>14107.25</v>
      </c>
      <c r="T23" s="17">
        <v>531.11</v>
      </c>
      <c r="U23" s="17">
        <v>663.9</v>
      </c>
      <c r="V23" s="17"/>
      <c r="W23" s="15">
        <f t="shared" si="3"/>
        <v>15302.26</v>
      </c>
      <c r="X23" s="18">
        <v>18069.49</v>
      </c>
      <c r="Y23" s="17">
        <v>695.88</v>
      </c>
      <c r="Z23" s="17">
        <v>869.85</v>
      </c>
      <c r="AA23" s="17"/>
      <c r="AB23" s="14">
        <f t="shared" si="4"/>
        <v>19635.22</v>
      </c>
      <c r="AC23" s="17">
        <v>22567.02</v>
      </c>
      <c r="AD23" s="17">
        <v>496.16</v>
      </c>
      <c r="AE23" s="17">
        <v>620.23</v>
      </c>
      <c r="AF23" s="17"/>
      <c r="AG23" s="14">
        <f t="shared" si="5"/>
        <v>23683.41</v>
      </c>
      <c r="AH23" s="17">
        <v>23112.57</v>
      </c>
      <c r="AI23" s="17">
        <v>440.59</v>
      </c>
      <c r="AJ23" s="17">
        <v>550.71</v>
      </c>
      <c r="AK23" s="17"/>
      <c r="AL23" s="14">
        <f t="shared" si="6"/>
        <v>24103.87</v>
      </c>
      <c r="AM23" s="18">
        <v>21716.87</v>
      </c>
      <c r="AN23" s="17">
        <v>479.64</v>
      </c>
      <c r="AO23" s="17">
        <v>599.55</v>
      </c>
      <c r="AP23" s="17"/>
      <c r="AQ23" s="14">
        <f t="shared" si="7"/>
        <v>22796.059999999998</v>
      </c>
    </row>
    <row r="24" spans="1:43" ht="11.25">
      <c r="A24" s="2"/>
      <c r="B24" s="16" t="s">
        <v>61</v>
      </c>
      <c r="C24" s="17">
        <v>18555.23</v>
      </c>
      <c r="D24" s="17">
        <v>1564.98</v>
      </c>
      <c r="E24" s="17">
        <v>1956.12</v>
      </c>
      <c r="F24" s="17"/>
      <c r="G24" s="14">
        <f t="shared" si="0"/>
        <v>22076.329999999998</v>
      </c>
      <c r="H24" s="18">
        <v>18590.93</v>
      </c>
      <c r="I24" s="17">
        <v>1289.37</v>
      </c>
      <c r="J24" s="17">
        <v>1611.72</v>
      </c>
      <c r="K24" s="17"/>
      <c r="L24" s="14">
        <f t="shared" si="1"/>
        <v>21492.02</v>
      </c>
      <c r="M24" s="18">
        <v>21890.95</v>
      </c>
      <c r="N24" s="17">
        <v>1492.49</v>
      </c>
      <c r="O24" s="17">
        <v>1865.72</v>
      </c>
      <c r="P24" s="17"/>
      <c r="Q24" s="14">
        <f t="shared" si="2"/>
        <v>25249.160000000003</v>
      </c>
      <c r="R24" s="19"/>
      <c r="S24" s="18">
        <v>19561.42</v>
      </c>
      <c r="T24" s="17">
        <v>1305.37</v>
      </c>
      <c r="U24" s="17">
        <v>1631.77</v>
      </c>
      <c r="V24" s="17"/>
      <c r="W24" s="15">
        <f t="shared" si="3"/>
        <v>22498.559999999998</v>
      </c>
      <c r="X24" s="18">
        <v>22294.05</v>
      </c>
      <c r="Y24" s="17">
        <v>1146.83</v>
      </c>
      <c r="Z24" s="17">
        <v>1433.57</v>
      </c>
      <c r="AA24" s="17"/>
      <c r="AB24" s="14">
        <f t="shared" si="4"/>
        <v>24874.449999999997</v>
      </c>
      <c r="AC24" s="17">
        <v>19839.42</v>
      </c>
      <c r="AD24" s="17">
        <v>1154.48</v>
      </c>
      <c r="AE24" s="17">
        <v>1443.08</v>
      </c>
      <c r="AF24" s="17"/>
      <c r="AG24" s="14">
        <f t="shared" si="5"/>
        <v>22436.979999999996</v>
      </c>
      <c r="AH24" s="17">
        <v>20066.81</v>
      </c>
      <c r="AI24" s="17">
        <v>1961.04</v>
      </c>
      <c r="AJ24" s="17">
        <v>2451.42</v>
      </c>
      <c r="AK24" s="17"/>
      <c r="AL24" s="14">
        <f t="shared" si="6"/>
        <v>24479.270000000004</v>
      </c>
      <c r="AM24" s="18">
        <v>20378.24</v>
      </c>
      <c r="AN24" s="17">
        <v>1322.75</v>
      </c>
      <c r="AO24" s="17">
        <v>1653.53</v>
      </c>
      <c r="AP24" s="17"/>
      <c r="AQ24" s="14">
        <f t="shared" si="7"/>
        <v>23354.52</v>
      </c>
    </row>
    <row r="25" spans="1:43" ht="11.25">
      <c r="A25" s="22">
        <v>8</v>
      </c>
      <c r="B25" s="23" t="s">
        <v>62</v>
      </c>
      <c r="C25" s="14">
        <f>SUM(C26:C28)</f>
        <v>245858.27</v>
      </c>
      <c r="D25" s="14">
        <f>SUM(D26:D28)</f>
        <v>7617.87</v>
      </c>
      <c r="E25" s="14">
        <f>SUM(E26:E28)</f>
        <v>9522.46</v>
      </c>
      <c r="F25" s="14">
        <f>SUM(F26:F28)</f>
        <v>3529.48</v>
      </c>
      <c r="G25" s="14">
        <f t="shared" si="0"/>
        <v>266528.07999999996</v>
      </c>
      <c r="H25" s="14">
        <f>SUM(H26:H28)</f>
        <v>228838.90000000002</v>
      </c>
      <c r="I25" s="14">
        <f>SUM(I26:I28)</f>
        <v>7325.110000000001</v>
      </c>
      <c r="J25" s="14">
        <f>SUM(J26:J28)</f>
        <v>9156.23</v>
      </c>
      <c r="K25" s="14">
        <f>SUM(K26:K28)</f>
        <v>6956.3</v>
      </c>
      <c r="L25" s="14">
        <f t="shared" si="1"/>
        <v>252276.54</v>
      </c>
      <c r="M25" s="14">
        <f>M26+M27+M28</f>
        <v>0</v>
      </c>
      <c r="N25" s="14">
        <f>N26+N27+N28</f>
        <v>7671.53</v>
      </c>
      <c r="O25" s="14">
        <f>O26+O27+O28</f>
        <v>9589.460000000001</v>
      </c>
      <c r="P25" s="14">
        <f>P26+P27+P28</f>
        <v>25633.53</v>
      </c>
      <c r="Q25" s="14">
        <f t="shared" si="2"/>
        <v>42894.520000000004</v>
      </c>
      <c r="R25" s="14">
        <f>SUM(R26:R28)</f>
        <v>237863.54</v>
      </c>
      <c r="S25" s="14">
        <f>SUM(S26:S28)</f>
        <v>217496.65</v>
      </c>
      <c r="T25" s="14">
        <f>SUM(T26:T28)</f>
        <v>6703.18</v>
      </c>
      <c r="U25" s="14">
        <f>SUM(U26:U28)</f>
        <v>8379.02</v>
      </c>
      <c r="V25" s="14">
        <f>SUM(V26:V28)</f>
        <v>8669.710000000001</v>
      </c>
      <c r="W25" s="15">
        <f t="shared" si="3"/>
        <v>479112.10000000003</v>
      </c>
      <c r="X25" s="14">
        <f>SUM(X26:X28)</f>
        <v>235039.08000000002</v>
      </c>
      <c r="Y25" s="14">
        <f>SUM(Y26:Y28)</f>
        <v>8490.08</v>
      </c>
      <c r="Z25" s="14">
        <f>SUM(Z26:Z28)</f>
        <v>10612.83</v>
      </c>
      <c r="AA25" s="14">
        <f>SUM(AA26:AA28)</f>
        <v>10720.29</v>
      </c>
      <c r="AB25" s="14">
        <f t="shared" si="4"/>
        <v>264862.27999999997</v>
      </c>
      <c r="AC25" s="14">
        <f>SUM(AC26:AC28)</f>
        <v>221927.06</v>
      </c>
      <c r="AD25" s="14">
        <f>SUM(AD26:AD28)</f>
        <v>7649.42</v>
      </c>
      <c r="AE25" s="14">
        <f>SUM(AE26:AE28)</f>
        <v>9561.69</v>
      </c>
      <c r="AF25" s="14">
        <f>SUM(AF26:AF28)</f>
        <v>16286.86</v>
      </c>
      <c r="AG25" s="14">
        <f t="shared" si="5"/>
        <v>255425.03000000003</v>
      </c>
      <c r="AH25" s="14">
        <f>SUM(AH26:AH28)</f>
        <v>233466.53</v>
      </c>
      <c r="AI25" s="14">
        <f>SUM(AI26:AI28)</f>
        <v>7901.63</v>
      </c>
      <c r="AJ25" s="14">
        <f>SUM(AJ26:AJ28)</f>
        <v>9876.99</v>
      </c>
      <c r="AK25" s="14">
        <f>SUM(AK26:AK28)</f>
        <v>15962.220000000001</v>
      </c>
      <c r="AL25" s="14">
        <f t="shared" si="6"/>
        <v>267207.37</v>
      </c>
      <c r="AM25" s="14">
        <f>SUM(AM26:AM28)</f>
        <v>241203.14</v>
      </c>
      <c r="AN25" s="14">
        <f>SUM(AN26:AN28)</f>
        <v>8867.11</v>
      </c>
      <c r="AO25" s="14">
        <f>SUM(AO26:AO28)</f>
        <v>11084.28</v>
      </c>
      <c r="AP25" s="14">
        <f>SUM(AP26:AP28)</f>
        <v>3529.48</v>
      </c>
      <c r="AQ25" s="14">
        <f t="shared" si="7"/>
        <v>264684.01</v>
      </c>
    </row>
    <row r="26" spans="1:43" ht="11.25">
      <c r="A26" s="2"/>
      <c r="B26" s="25" t="s">
        <v>63</v>
      </c>
      <c r="C26" s="17">
        <v>69318.55</v>
      </c>
      <c r="D26" s="17">
        <v>1923.65</v>
      </c>
      <c r="E26" s="17">
        <v>2404.65</v>
      </c>
      <c r="F26" s="17">
        <v>3529.48</v>
      </c>
      <c r="G26" s="14">
        <f t="shared" si="0"/>
        <v>77176.32999999999</v>
      </c>
      <c r="H26" s="18">
        <v>57605.05</v>
      </c>
      <c r="I26" s="17">
        <v>2239.23</v>
      </c>
      <c r="J26" s="17">
        <v>2799.04</v>
      </c>
      <c r="K26" s="17">
        <v>5242.89</v>
      </c>
      <c r="L26" s="14">
        <f t="shared" si="1"/>
        <v>67886.21</v>
      </c>
      <c r="M26" s="18"/>
      <c r="N26" s="17">
        <v>2874.74</v>
      </c>
      <c r="O26" s="17">
        <v>3593.51</v>
      </c>
      <c r="P26" s="17">
        <v>12210.76</v>
      </c>
      <c r="Q26" s="14">
        <f t="shared" si="2"/>
        <v>18679.010000000002</v>
      </c>
      <c r="R26" s="19">
        <v>60693.32</v>
      </c>
      <c r="S26" s="18">
        <v>56630.04</v>
      </c>
      <c r="T26" s="17">
        <v>2175.63</v>
      </c>
      <c r="U26" s="17">
        <v>2719.58</v>
      </c>
      <c r="V26" s="17">
        <v>5242.89</v>
      </c>
      <c r="W26" s="15">
        <f t="shared" si="3"/>
        <v>127461.46</v>
      </c>
      <c r="X26" s="18">
        <v>56862.22</v>
      </c>
      <c r="Y26" s="17">
        <v>1966.17</v>
      </c>
      <c r="Z26" s="17">
        <v>2457.76</v>
      </c>
      <c r="AA26" s="17">
        <v>5242.89</v>
      </c>
      <c r="AB26" s="14">
        <f t="shared" si="4"/>
        <v>66529.04000000001</v>
      </c>
      <c r="AC26" s="17">
        <v>49416.46</v>
      </c>
      <c r="AD26" s="17">
        <v>2205.06</v>
      </c>
      <c r="AE26" s="17">
        <v>2756.34</v>
      </c>
      <c r="AF26" s="17">
        <v>8783.94</v>
      </c>
      <c r="AG26" s="14">
        <f t="shared" si="5"/>
        <v>63161.8</v>
      </c>
      <c r="AH26" s="17">
        <v>67022.87</v>
      </c>
      <c r="AI26" s="17">
        <v>1965.22</v>
      </c>
      <c r="AJ26" s="17">
        <v>2456.43</v>
      </c>
      <c r="AK26" s="17">
        <v>8783.94</v>
      </c>
      <c r="AL26" s="14">
        <f t="shared" si="6"/>
        <v>80228.45999999999</v>
      </c>
      <c r="AM26" s="18">
        <v>72616.96</v>
      </c>
      <c r="AN26" s="17">
        <v>1949.91</v>
      </c>
      <c r="AO26" s="17">
        <v>2437.51</v>
      </c>
      <c r="AP26" s="17">
        <v>3529.48</v>
      </c>
      <c r="AQ26" s="14">
        <f t="shared" si="7"/>
        <v>80533.86</v>
      </c>
    </row>
    <row r="27" spans="1:43" ht="11.25">
      <c r="A27" s="2"/>
      <c r="B27" s="25" t="s">
        <v>64</v>
      </c>
      <c r="C27" s="17">
        <v>69259.44</v>
      </c>
      <c r="D27" s="17">
        <v>2019.01</v>
      </c>
      <c r="E27" s="17">
        <v>2523.73</v>
      </c>
      <c r="F27" s="17"/>
      <c r="G27" s="14">
        <f t="shared" si="0"/>
        <v>73802.18</v>
      </c>
      <c r="H27" s="18">
        <v>63765.49</v>
      </c>
      <c r="I27" s="17">
        <v>1397.49</v>
      </c>
      <c r="J27" s="17">
        <v>1746.97</v>
      </c>
      <c r="K27" s="17">
        <v>1713.41</v>
      </c>
      <c r="L27" s="14">
        <f t="shared" si="1"/>
        <v>68623.36</v>
      </c>
      <c r="M27" s="18"/>
      <c r="N27" s="17">
        <v>1620.28</v>
      </c>
      <c r="O27" s="17">
        <v>2025.47</v>
      </c>
      <c r="P27" s="17">
        <v>13422.77</v>
      </c>
      <c r="Q27" s="14">
        <f t="shared" si="2"/>
        <v>17068.52</v>
      </c>
      <c r="R27" s="19">
        <v>63624.34</v>
      </c>
      <c r="S27" s="18">
        <v>57561.24</v>
      </c>
      <c r="T27" s="17">
        <v>1514.68</v>
      </c>
      <c r="U27" s="17">
        <v>1893.37</v>
      </c>
      <c r="V27" s="17">
        <v>1713.41</v>
      </c>
      <c r="W27" s="15">
        <f t="shared" si="3"/>
        <v>126307.03999999998</v>
      </c>
      <c r="X27" s="18">
        <v>61960.01</v>
      </c>
      <c r="Y27" s="17">
        <v>2002.77</v>
      </c>
      <c r="Z27" s="17">
        <v>2503.54</v>
      </c>
      <c r="AA27" s="17">
        <v>5477.4</v>
      </c>
      <c r="AB27" s="14">
        <f t="shared" si="4"/>
        <v>71943.71999999999</v>
      </c>
      <c r="AC27" s="17">
        <v>60240.55</v>
      </c>
      <c r="AD27" s="17">
        <v>1956.91</v>
      </c>
      <c r="AE27" s="17">
        <v>2446.28</v>
      </c>
      <c r="AF27" s="17">
        <v>7502.92</v>
      </c>
      <c r="AG27" s="14">
        <f t="shared" si="5"/>
        <v>72146.66</v>
      </c>
      <c r="AH27" s="17">
        <v>61415.83</v>
      </c>
      <c r="AI27" s="17">
        <v>1920.59</v>
      </c>
      <c r="AJ27" s="17">
        <v>2400.89</v>
      </c>
      <c r="AK27" s="17">
        <v>7178.28</v>
      </c>
      <c r="AL27" s="14">
        <f t="shared" si="6"/>
        <v>72915.59</v>
      </c>
      <c r="AM27" s="18">
        <v>65234.15</v>
      </c>
      <c r="AN27" s="17">
        <v>2541.08</v>
      </c>
      <c r="AO27" s="17">
        <v>3176.46</v>
      </c>
      <c r="AP27" s="17"/>
      <c r="AQ27" s="14">
        <f t="shared" si="7"/>
        <v>70951.69</v>
      </c>
    </row>
    <row r="28" spans="1:43" ht="11.25">
      <c r="A28" s="2"/>
      <c r="B28" s="25" t="s">
        <v>65</v>
      </c>
      <c r="C28" s="17">
        <v>107280.28</v>
      </c>
      <c r="D28" s="17">
        <v>3675.21</v>
      </c>
      <c r="E28" s="17">
        <v>4594.08</v>
      </c>
      <c r="F28" s="17"/>
      <c r="G28" s="14">
        <f t="shared" si="0"/>
        <v>115549.57</v>
      </c>
      <c r="H28" s="18">
        <v>107468.36</v>
      </c>
      <c r="I28" s="17">
        <v>3688.39</v>
      </c>
      <c r="J28" s="17">
        <v>4610.22</v>
      </c>
      <c r="K28" s="17"/>
      <c r="L28" s="14">
        <f t="shared" si="1"/>
        <v>115766.97</v>
      </c>
      <c r="M28" s="18"/>
      <c r="N28" s="17">
        <v>3176.51</v>
      </c>
      <c r="O28" s="17">
        <v>3970.48</v>
      </c>
      <c r="P28" s="17"/>
      <c r="Q28" s="14">
        <f t="shared" si="2"/>
        <v>7146.99</v>
      </c>
      <c r="R28" s="19">
        <v>113545.88</v>
      </c>
      <c r="S28" s="18">
        <v>103305.37</v>
      </c>
      <c r="T28" s="17">
        <v>3012.87</v>
      </c>
      <c r="U28" s="17">
        <v>3766.07</v>
      </c>
      <c r="V28" s="17">
        <v>1713.41</v>
      </c>
      <c r="W28" s="15">
        <f t="shared" si="3"/>
        <v>225343.6</v>
      </c>
      <c r="X28" s="18">
        <v>116216.85</v>
      </c>
      <c r="Y28" s="17">
        <v>4521.14</v>
      </c>
      <c r="Z28" s="17">
        <v>5651.53</v>
      </c>
      <c r="AA28" s="17"/>
      <c r="AB28" s="14">
        <f t="shared" si="4"/>
        <v>126389.52</v>
      </c>
      <c r="AC28" s="17">
        <v>112270.05</v>
      </c>
      <c r="AD28" s="17">
        <v>3487.45</v>
      </c>
      <c r="AE28" s="17">
        <v>4359.07</v>
      </c>
      <c r="AF28" s="17"/>
      <c r="AG28" s="14">
        <f t="shared" si="5"/>
        <v>120116.57</v>
      </c>
      <c r="AH28" s="17">
        <v>105027.83</v>
      </c>
      <c r="AI28" s="17">
        <v>4015.82</v>
      </c>
      <c r="AJ28" s="17">
        <v>5019.67</v>
      </c>
      <c r="AK28" s="17"/>
      <c r="AL28" s="14">
        <f t="shared" si="6"/>
        <v>114063.32</v>
      </c>
      <c r="AM28" s="18">
        <v>103352.03</v>
      </c>
      <c r="AN28" s="17">
        <v>4376.12</v>
      </c>
      <c r="AO28" s="17">
        <v>5470.31</v>
      </c>
      <c r="AP28" s="17"/>
      <c r="AQ28" s="14">
        <f t="shared" si="7"/>
        <v>113198.45999999999</v>
      </c>
    </row>
    <row r="29" spans="1:43" ht="11.25">
      <c r="A29" s="2">
        <v>9</v>
      </c>
      <c r="B29" s="16" t="s">
        <v>66</v>
      </c>
      <c r="C29" s="17">
        <v>43454.46</v>
      </c>
      <c r="D29" s="17">
        <v>577.19</v>
      </c>
      <c r="E29" s="17">
        <v>721.34</v>
      </c>
      <c r="F29" s="17"/>
      <c r="G29" s="14">
        <f t="shared" si="0"/>
        <v>44752.99</v>
      </c>
      <c r="H29" s="18">
        <v>52754.38</v>
      </c>
      <c r="I29" s="17">
        <v>793.16</v>
      </c>
      <c r="J29" s="17">
        <v>991.34</v>
      </c>
      <c r="K29" s="17"/>
      <c r="L29" s="14">
        <f t="shared" si="1"/>
        <v>54538.88</v>
      </c>
      <c r="M29" s="18">
        <v>44505.4</v>
      </c>
      <c r="N29" s="17">
        <v>673.59</v>
      </c>
      <c r="O29" s="17">
        <v>841.81</v>
      </c>
      <c r="P29" s="17"/>
      <c r="Q29" s="14">
        <f t="shared" si="2"/>
        <v>46020.799999999996</v>
      </c>
      <c r="R29" s="19">
        <v>1490.13</v>
      </c>
      <c r="S29" s="18">
        <v>41117.63</v>
      </c>
      <c r="T29" s="17">
        <v>779.21</v>
      </c>
      <c r="U29" s="17">
        <v>973.88</v>
      </c>
      <c r="V29" s="17"/>
      <c r="W29" s="15">
        <f t="shared" si="3"/>
        <v>44360.84999999999</v>
      </c>
      <c r="X29" s="18">
        <v>54969.41</v>
      </c>
      <c r="Y29" s="17">
        <v>871.96</v>
      </c>
      <c r="Z29" s="17">
        <v>1089.9</v>
      </c>
      <c r="AA29" s="17"/>
      <c r="AB29" s="14">
        <f t="shared" si="4"/>
        <v>56931.270000000004</v>
      </c>
      <c r="AC29" s="17">
        <v>39673.92</v>
      </c>
      <c r="AD29" s="17">
        <v>623.94</v>
      </c>
      <c r="AE29" s="17">
        <v>779.87</v>
      </c>
      <c r="AF29" s="17"/>
      <c r="AG29" s="14">
        <f t="shared" si="5"/>
        <v>41077.73</v>
      </c>
      <c r="AH29" s="17">
        <v>38935.09</v>
      </c>
      <c r="AI29" s="17">
        <v>1351.7</v>
      </c>
      <c r="AJ29" s="17">
        <v>1689.65</v>
      </c>
      <c r="AK29" s="17">
        <v>3179.52</v>
      </c>
      <c r="AL29" s="14">
        <f t="shared" si="6"/>
        <v>45155.95999999999</v>
      </c>
      <c r="AM29" s="18">
        <v>40286.59</v>
      </c>
      <c r="AN29" s="17">
        <v>1174.75</v>
      </c>
      <c r="AO29" s="17">
        <v>1468.29</v>
      </c>
      <c r="AP29" s="17">
        <v>3179.52</v>
      </c>
      <c r="AQ29" s="14">
        <f t="shared" si="7"/>
        <v>46109.149999999994</v>
      </c>
    </row>
    <row r="30" spans="1:43" ht="11.25">
      <c r="A30" s="2">
        <v>10</v>
      </c>
      <c r="B30" s="16" t="s">
        <v>67</v>
      </c>
      <c r="C30" s="17">
        <v>36022.84</v>
      </c>
      <c r="D30" s="17">
        <v>2229.06</v>
      </c>
      <c r="E30" s="17">
        <v>2786.59</v>
      </c>
      <c r="F30" s="17"/>
      <c r="G30" s="14">
        <f t="shared" si="0"/>
        <v>41038.48999999999</v>
      </c>
      <c r="H30" s="18">
        <v>32716.3</v>
      </c>
      <c r="I30" s="17">
        <v>2557.05</v>
      </c>
      <c r="J30" s="17">
        <v>3196.45</v>
      </c>
      <c r="K30" s="17"/>
      <c r="L30" s="14">
        <f t="shared" si="1"/>
        <v>38469.799999999996</v>
      </c>
      <c r="M30" s="18">
        <v>29597.2</v>
      </c>
      <c r="N30" s="17">
        <v>2609.42</v>
      </c>
      <c r="O30" s="17">
        <v>3261.82</v>
      </c>
      <c r="P30" s="17"/>
      <c r="Q30" s="14">
        <f t="shared" si="2"/>
        <v>35468.44</v>
      </c>
      <c r="R30" s="19"/>
      <c r="S30" s="18">
        <v>31938.11</v>
      </c>
      <c r="T30" s="17">
        <v>2220.84</v>
      </c>
      <c r="U30" s="17">
        <v>2776.15</v>
      </c>
      <c r="V30" s="17"/>
      <c r="W30" s="15">
        <f t="shared" si="3"/>
        <v>36935.1</v>
      </c>
      <c r="X30" s="18">
        <v>29204.1</v>
      </c>
      <c r="Y30" s="17">
        <v>2873.58</v>
      </c>
      <c r="Z30" s="17">
        <v>3591.94</v>
      </c>
      <c r="AA30" s="17"/>
      <c r="AB30" s="14">
        <f t="shared" si="4"/>
        <v>35669.62</v>
      </c>
      <c r="AC30" s="17">
        <v>25312.69</v>
      </c>
      <c r="AD30" s="17">
        <v>2668.89</v>
      </c>
      <c r="AE30" s="17">
        <v>3336.15</v>
      </c>
      <c r="AF30" s="17"/>
      <c r="AG30" s="14">
        <f t="shared" si="5"/>
        <v>31317.73</v>
      </c>
      <c r="AH30" s="17">
        <v>27913.35</v>
      </c>
      <c r="AI30" s="17">
        <v>2961.46</v>
      </c>
      <c r="AJ30" s="17">
        <v>3701.95</v>
      </c>
      <c r="AK30" s="17"/>
      <c r="AL30" s="14">
        <f t="shared" si="6"/>
        <v>34576.759999999995</v>
      </c>
      <c r="AM30" s="18">
        <v>27430.66</v>
      </c>
      <c r="AN30" s="17">
        <v>3411.08</v>
      </c>
      <c r="AO30" s="17">
        <v>4264</v>
      </c>
      <c r="AP30" s="17"/>
      <c r="AQ30" s="14">
        <f t="shared" si="7"/>
        <v>35105.74</v>
      </c>
    </row>
    <row r="31" spans="1:43" ht="11.25">
      <c r="A31" s="2">
        <v>11</v>
      </c>
      <c r="B31" s="16" t="s">
        <v>68</v>
      </c>
      <c r="C31" s="17">
        <v>7147.95</v>
      </c>
      <c r="D31" s="17">
        <v>548.99</v>
      </c>
      <c r="E31" s="17">
        <v>686.16</v>
      </c>
      <c r="F31" s="17"/>
      <c r="G31" s="14">
        <f t="shared" si="0"/>
        <v>8383.1</v>
      </c>
      <c r="H31" s="18">
        <v>7492.95</v>
      </c>
      <c r="I31" s="17">
        <v>702.38</v>
      </c>
      <c r="J31" s="17">
        <v>878</v>
      </c>
      <c r="K31" s="17"/>
      <c r="L31" s="14">
        <f t="shared" si="1"/>
        <v>9073.33</v>
      </c>
      <c r="M31" s="18">
        <v>9354.84</v>
      </c>
      <c r="N31" s="17">
        <v>563.21</v>
      </c>
      <c r="O31" s="17">
        <v>704.02</v>
      </c>
      <c r="P31" s="17"/>
      <c r="Q31" s="14">
        <f t="shared" si="2"/>
        <v>10622.07</v>
      </c>
      <c r="R31" s="19"/>
      <c r="S31" s="18">
        <v>7098.81</v>
      </c>
      <c r="T31" s="17">
        <v>590.33</v>
      </c>
      <c r="U31" s="17">
        <v>737.96</v>
      </c>
      <c r="V31" s="17"/>
      <c r="W31" s="15">
        <f t="shared" si="3"/>
        <v>8427.1</v>
      </c>
      <c r="X31" s="18">
        <v>10235.5</v>
      </c>
      <c r="Y31" s="17">
        <v>990.67</v>
      </c>
      <c r="Z31" s="17">
        <v>1238.36</v>
      </c>
      <c r="AA31" s="17"/>
      <c r="AB31" s="14">
        <f t="shared" si="4"/>
        <v>12464.53</v>
      </c>
      <c r="AC31" s="17">
        <v>6989.89</v>
      </c>
      <c r="AD31" s="17">
        <v>620.76</v>
      </c>
      <c r="AE31" s="17">
        <v>775.93</v>
      </c>
      <c r="AF31" s="17"/>
      <c r="AG31" s="14">
        <f t="shared" si="5"/>
        <v>8386.58</v>
      </c>
      <c r="AH31" s="17">
        <v>7383.67</v>
      </c>
      <c r="AI31" s="17">
        <v>523.06</v>
      </c>
      <c r="AJ31" s="17">
        <v>653.76</v>
      </c>
      <c r="AK31" s="17"/>
      <c r="AL31" s="14">
        <f t="shared" si="6"/>
        <v>8560.49</v>
      </c>
      <c r="AM31" s="18">
        <v>5887.83</v>
      </c>
      <c r="AN31" s="17">
        <v>366.36</v>
      </c>
      <c r="AO31" s="17">
        <v>457.99</v>
      </c>
      <c r="AP31" s="17"/>
      <c r="AQ31" s="14">
        <f t="shared" si="7"/>
        <v>6712.179999999999</v>
      </c>
    </row>
    <row r="32" spans="1:43" ht="11.25">
      <c r="A32" s="22">
        <v>12</v>
      </c>
      <c r="B32" s="23" t="s">
        <v>69</v>
      </c>
      <c r="C32" s="14">
        <f>C33+C34</f>
        <v>27292.519999999997</v>
      </c>
      <c r="D32" s="14">
        <f>D33+D34</f>
        <v>694.9200000000001</v>
      </c>
      <c r="E32" s="14">
        <f>E33+E34</f>
        <v>868.6600000000001</v>
      </c>
      <c r="F32" s="14">
        <f>F33+F34</f>
        <v>0</v>
      </c>
      <c r="G32" s="14">
        <f t="shared" si="0"/>
        <v>28856.099999999995</v>
      </c>
      <c r="H32" s="14">
        <f>H33+H34</f>
        <v>28580.36</v>
      </c>
      <c r="I32" s="14">
        <f>I33+I34</f>
        <v>923.88</v>
      </c>
      <c r="J32" s="14">
        <f>J33+J34</f>
        <v>1154.88</v>
      </c>
      <c r="K32" s="14">
        <f>K33+K34</f>
        <v>0</v>
      </c>
      <c r="L32" s="14">
        <f t="shared" si="1"/>
        <v>30659.120000000003</v>
      </c>
      <c r="M32" s="14">
        <f>M33+M34</f>
        <v>33899.03</v>
      </c>
      <c r="N32" s="14">
        <f>N33+N34</f>
        <v>833.76</v>
      </c>
      <c r="O32" s="14">
        <f>O33+O34</f>
        <v>1042.27</v>
      </c>
      <c r="P32" s="14">
        <f>P33+P34</f>
        <v>0</v>
      </c>
      <c r="Q32" s="14">
        <f t="shared" si="2"/>
        <v>35775.06</v>
      </c>
      <c r="R32" s="14">
        <f>R33+R34</f>
        <v>0</v>
      </c>
      <c r="S32" s="14">
        <f>S33+S34</f>
        <v>23715.08</v>
      </c>
      <c r="T32" s="14">
        <f>T33+T34</f>
        <v>553.1700000000001</v>
      </c>
      <c r="U32" s="14">
        <f>U33+U34</f>
        <v>691.4399999999999</v>
      </c>
      <c r="V32" s="14">
        <f>V33+V34</f>
        <v>0</v>
      </c>
      <c r="W32" s="15">
        <f t="shared" si="3"/>
        <v>24959.69</v>
      </c>
      <c r="X32" s="14">
        <f>X33+X34</f>
        <v>28979.82</v>
      </c>
      <c r="Y32" s="14">
        <f>Y33+Y34</f>
        <v>1136.06</v>
      </c>
      <c r="Z32" s="14">
        <f>Z33+Z34</f>
        <v>1420.1399999999999</v>
      </c>
      <c r="AA32" s="14">
        <f>AA33+AA34</f>
        <v>0</v>
      </c>
      <c r="AB32" s="14">
        <f t="shared" si="4"/>
        <v>31536.02</v>
      </c>
      <c r="AC32" s="14">
        <f>AC33+AC34</f>
        <v>24920.74</v>
      </c>
      <c r="AD32" s="14">
        <f>AD33+AD34</f>
        <v>934.45</v>
      </c>
      <c r="AE32" s="14">
        <f>AE33+AE34</f>
        <v>1168.05</v>
      </c>
      <c r="AF32" s="14">
        <f>AF33+AF34</f>
        <v>0</v>
      </c>
      <c r="AG32" s="14">
        <f t="shared" si="5"/>
        <v>27023.24</v>
      </c>
      <c r="AH32" s="14">
        <f>AH33+AH34</f>
        <v>26053.22</v>
      </c>
      <c r="AI32" s="14">
        <f>AI33+AI34</f>
        <v>1063.93</v>
      </c>
      <c r="AJ32" s="14">
        <f>AJ33+AJ34</f>
        <v>1329.89</v>
      </c>
      <c r="AK32" s="14">
        <f>AK33+AK34</f>
        <v>0</v>
      </c>
      <c r="AL32" s="14">
        <f t="shared" si="6"/>
        <v>28447.04</v>
      </c>
      <c r="AM32" s="14">
        <f>AM33+AM34</f>
        <v>27287.3</v>
      </c>
      <c r="AN32" s="14">
        <f>AN33+AN34</f>
        <v>1060.6599999999999</v>
      </c>
      <c r="AO32" s="14">
        <f>AO33+AO34</f>
        <v>1325.8200000000002</v>
      </c>
      <c r="AP32" s="14">
        <f>AP33+AP34</f>
        <v>0</v>
      </c>
      <c r="AQ32" s="14">
        <f t="shared" si="7"/>
        <v>29673.78</v>
      </c>
    </row>
    <row r="33" spans="1:43" ht="11.25">
      <c r="A33" s="2"/>
      <c r="B33" s="16" t="s">
        <v>70</v>
      </c>
      <c r="C33" s="17">
        <v>2358.83</v>
      </c>
      <c r="D33" s="17">
        <v>186.82</v>
      </c>
      <c r="E33" s="17">
        <v>233.56</v>
      </c>
      <c r="F33" s="17"/>
      <c r="G33" s="14">
        <f t="shared" si="0"/>
        <v>2779.21</v>
      </c>
      <c r="H33" s="18">
        <v>3851.99</v>
      </c>
      <c r="I33" s="17">
        <v>312.1</v>
      </c>
      <c r="J33" s="17">
        <v>390.17</v>
      </c>
      <c r="K33" s="17"/>
      <c r="L33" s="14">
        <f t="shared" si="1"/>
        <v>4554.26</v>
      </c>
      <c r="M33" s="18">
        <v>4560.16</v>
      </c>
      <c r="N33" s="17">
        <v>132.05</v>
      </c>
      <c r="O33" s="17">
        <v>165.06</v>
      </c>
      <c r="P33" s="17"/>
      <c r="Q33" s="14">
        <f t="shared" si="2"/>
        <v>4857.27</v>
      </c>
      <c r="R33" s="19"/>
      <c r="S33" s="18">
        <v>2917.42</v>
      </c>
      <c r="T33" s="17">
        <v>101.63</v>
      </c>
      <c r="U33" s="17">
        <v>127.03</v>
      </c>
      <c r="V33" s="17"/>
      <c r="W33" s="15">
        <f t="shared" si="3"/>
        <v>3146.0800000000004</v>
      </c>
      <c r="X33" s="26">
        <v>4011.78</v>
      </c>
      <c r="Y33" s="17">
        <v>384.39</v>
      </c>
      <c r="Z33" s="17">
        <v>480.51</v>
      </c>
      <c r="AA33" s="17"/>
      <c r="AB33" s="14">
        <f t="shared" si="4"/>
        <v>4876.68</v>
      </c>
      <c r="AC33" s="17">
        <v>3224.2</v>
      </c>
      <c r="AD33" s="17">
        <v>291.37</v>
      </c>
      <c r="AE33" s="17">
        <v>364.21</v>
      </c>
      <c r="AF33" s="17"/>
      <c r="AG33" s="14">
        <f t="shared" si="5"/>
        <v>3879.7799999999997</v>
      </c>
      <c r="AH33" s="17">
        <v>4117.58</v>
      </c>
      <c r="AI33" s="17">
        <v>245.17</v>
      </c>
      <c r="AJ33" s="17">
        <v>306.45</v>
      </c>
      <c r="AK33" s="17"/>
      <c r="AL33" s="14">
        <f t="shared" si="6"/>
        <v>4669.2</v>
      </c>
      <c r="AM33" s="18">
        <v>2249.28</v>
      </c>
      <c r="AN33" s="17">
        <v>150.89</v>
      </c>
      <c r="AO33" s="17">
        <v>188.62</v>
      </c>
      <c r="AP33" s="17"/>
      <c r="AQ33" s="14">
        <f t="shared" si="7"/>
        <v>2588.79</v>
      </c>
    </row>
    <row r="34" spans="1:43" ht="11.25">
      <c r="A34" s="2"/>
      <c r="B34" s="16" t="s">
        <v>71</v>
      </c>
      <c r="C34" s="17">
        <v>24933.69</v>
      </c>
      <c r="D34" s="17">
        <v>508.1</v>
      </c>
      <c r="E34" s="17">
        <v>635.1</v>
      </c>
      <c r="F34" s="17"/>
      <c r="G34" s="14">
        <f t="shared" si="0"/>
        <v>26076.889999999996</v>
      </c>
      <c r="H34" s="18">
        <v>24728.37</v>
      </c>
      <c r="I34" s="17">
        <v>611.78</v>
      </c>
      <c r="J34" s="17">
        <v>764.71</v>
      </c>
      <c r="K34" s="17"/>
      <c r="L34" s="14">
        <f t="shared" si="1"/>
        <v>26104.859999999997</v>
      </c>
      <c r="M34" s="18">
        <v>29338.87</v>
      </c>
      <c r="N34" s="17">
        <v>701.71</v>
      </c>
      <c r="O34" s="17">
        <v>877.21</v>
      </c>
      <c r="P34" s="17"/>
      <c r="Q34" s="14">
        <f t="shared" si="2"/>
        <v>30917.789999999997</v>
      </c>
      <c r="R34" s="19"/>
      <c r="S34" s="18">
        <v>20797.66</v>
      </c>
      <c r="T34" s="17">
        <v>451.54</v>
      </c>
      <c r="U34" s="17">
        <v>564.41</v>
      </c>
      <c r="V34" s="17"/>
      <c r="W34" s="15">
        <f t="shared" si="3"/>
        <v>21813.61</v>
      </c>
      <c r="X34" s="18">
        <v>24968.04</v>
      </c>
      <c r="Y34" s="17">
        <v>751.67</v>
      </c>
      <c r="Z34" s="17">
        <v>939.63</v>
      </c>
      <c r="AA34" s="17"/>
      <c r="AB34" s="14">
        <f t="shared" si="4"/>
        <v>26659.34</v>
      </c>
      <c r="AC34" s="17">
        <v>21696.54</v>
      </c>
      <c r="AD34" s="17">
        <v>643.08</v>
      </c>
      <c r="AE34" s="17">
        <v>803.84</v>
      </c>
      <c r="AF34" s="17"/>
      <c r="AG34" s="14">
        <f t="shared" si="5"/>
        <v>23143.460000000003</v>
      </c>
      <c r="AH34" s="17">
        <v>21935.64</v>
      </c>
      <c r="AI34" s="17">
        <v>818.76</v>
      </c>
      <c r="AJ34" s="17">
        <v>1023.44</v>
      </c>
      <c r="AK34" s="17"/>
      <c r="AL34" s="14">
        <f t="shared" si="6"/>
        <v>23777.839999999997</v>
      </c>
      <c r="AM34" s="18">
        <v>25038.02</v>
      </c>
      <c r="AN34" s="17">
        <v>909.77</v>
      </c>
      <c r="AO34" s="17">
        <v>1137.2</v>
      </c>
      <c r="AP34" s="17"/>
      <c r="AQ34" s="14">
        <f t="shared" si="7"/>
        <v>27084.99</v>
      </c>
    </row>
    <row r="35" spans="1:43" ht="11.25">
      <c r="A35" s="2">
        <v>13</v>
      </c>
      <c r="B35" s="16" t="s">
        <v>72</v>
      </c>
      <c r="C35" s="17">
        <v>16449.05</v>
      </c>
      <c r="D35" s="17">
        <v>369.53</v>
      </c>
      <c r="E35" s="17">
        <v>461.97</v>
      </c>
      <c r="F35" s="17">
        <v>3932.22</v>
      </c>
      <c r="G35" s="14">
        <f t="shared" si="0"/>
        <v>21212.77</v>
      </c>
      <c r="H35" s="18">
        <v>13208.75</v>
      </c>
      <c r="I35" s="17">
        <v>299.19</v>
      </c>
      <c r="J35" s="17">
        <v>373.99</v>
      </c>
      <c r="K35" s="17">
        <v>3932.22</v>
      </c>
      <c r="L35" s="14">
        <f t="shared" si="1"/>
        <v>17814.15</v>
      </c>
      <c r="M35" s="18">
        <v>18727.56</v>
      </c>
      <c r="N35" s="17">
        <v>579.15</v>
      </c>
      <c r="O35" s="17">
        <v>723.95</v>
      </c>
      <c r="P35" s="17">
        <v>3932.22</v>
      </c>
      <c r="Q35" s="14">
        <f t="shared" si="2"/>
        <v>23962.880000000005</v>
      </c>
      <c r="R35" s="19"/>
      <c r="S35" s="18">
        <v>13727.1</v>
      </c>
      <c r="T35" s="17">
        <v>504.34</v>
      </c>
      <c r="U35" s="17">
        <v>630.51</v>
      </c>
      <c r="V35" s="17"/>
      <c r="W35" s="15">
        <f t="shared" si="3"/>
        <v>14861.95</v>
      </c>
      <c r="X35" s="18">
        <v>14896.09</v>
      </c>
      <c r="Y35" s="17">
        <v>655.22</v>
      </c>
      <c r="Z35" s="17">
        <v>819.11</v>
      </c>
      <c r="AA35" s="17">
        <v>3932.22</v>
      </c>
      <c r="AB35" s="14">
        <f t="shared" si="4"/>
        <v>20302.64</v>
      </c>
      <c r="AC35" s="17">
        <v>13949.68</v>
      </c>
      <c r="AD35" s="17">
        <v>776.77</v>
      </c>
      <c r="AE35" s="17">
        <v>970.95</v>
      </c>
      <c r="AF35" s="17">
        <v>3932.22</v>
      </c>
      <c r="AG35" s="14">
        <f t="shared" si="5"/>
        <v>19629.620000000003</v>
      </c>
      <c r="AH35" s="17">
        <v>15473.08</v>
      </c>
      <c r="AI35" s="17">
        <v>542.79</v>
      </c>
      <c r="AJ35" s="17">
        <v>678.49</v>
      </c>
      <c r="AK35" s="17"/>
      <c r="AL35" s="14">
        <f t="shared" si="6"/>
        <v>16694.36</v>
      </c>
      <c r="AM35" s="18">
        <v>15863.14</v>
      </c>
      <c r="AN35" s="17">
        <v>426.44</v>
      </c>
      <c r="AO35" s="17">
        <v>533.03</v>
      </c>
      <c r="AP35" s="17"/>
      <c r="AQ35" s="14">
        <f t="shared" si="7"/>
        <v>16822.61</v>
      </c>
    </row>
    <row r="36" spans="1:43" ht="11.25">
      <c r="A36" s="22">
        <v>14</v>
      </c>
      <c r="B36" s="23" t="s">
        <v>73</v>
      </c>
      <c r="C36" s="14">
        <f>SUM(C37:C41)</f>
        <v>200529.31</v>
      </c>
      <c r="D36" s="14">
        <f>SUM(D37:D41)</f>
        <v>10381.1</v>
      </c>
      <c r="E36" s="14">
        <f>SUM(E37:E41)</f>
        <v>12976.95</v>
      </c>
      <c r="F36" s="14">
        <f>SUM(F37:F41)</f>
        <v>9977.8</v>
      </c>
      <c r="G36" s="14">
        <f t="shared" si="0"/>
        <v>233865.16</v>
      </c>
      <c r="H36" s="14">
        <f>SUM(H37:H41)</f>
        <v>207299.11000000002</v>
      </c>
      <c r="I36" s="14">
        <f>SUM(I37:I41)</f>
        <v>9256.61</v>
      </c>
      <c r="J36" s="14">
        <f>SUM(J37:J41)</f>
        <v>11571.130000000001</v>
      </c>
      <c r="K36" s="14">
        <f>SUM(K37:K41)</f>
        <v>21154.95</v>
      </c>
      <c r="L36" s="14">
        <f t="shared" si="1"/>
        <v>249281.80000000005</v>
      </c>
      <c r="M36" s="14">
        <f>SUM(M37:M41)</f>
        <v>262132.24</v>
      </c>
      <c r="N36" s="14">
        <f>SUM(N37:N41)</f>
        <v>12288.75</v>
      </c>
      <c r="O36" s="14">
        <f>SUM(O37:O41)</f>
        <v>15361.369999999999</v>
      </c>
      <c r="P36" s="14">
        <f>SUM(P37:P41)</f>
        <v>21269.18</v>
      </c>
      <c r="Q36" s="14">
        <f t="shared" si="2"/>
        <v>311051.54</v>
      </c>
      <c r="R36" s="14">
        <f>SUM(R37:R41)</f>
        <v>0</v>
      </c>
      <c r="S36" s="14">
        <f>SUM(S37:S41)</f>
        <v>219203.82000000004</v>
      </c>
      <c r="T36" s="14">
        <f>SUM(T37:T41)</f>
        <v>9846.560000000001</v>
      </c>
      <c r="U36" s="14">
        <f>SUM(U37:U41)</f>
        <v>12308.58</v>
      </c>
      <c r="V36" s="14">
        <f>SUM(V37:V41)</f>
        <v>11691.21</v>
      </c>
      <c r="W36" s="15">
        <f t="shared" si="3"/>
        <v>253050.17</v>
      </c>
      <c r="X36" s="14">
        <f>SUM(X37:X41)</f>
        <v>244811.66</v>
      </c>
      <c r="Y36" s="14">
        <f>SUM(Y37:Y41)</f>
        <v>10921.86</v>
      </c>
      <c r="Z36" s="14">
        <f>SUM(Z37:Z41)</f>
        <v>13653.130000000001</v>
      </c>
      <c r="AA36" s="14">
        <f>SUM(AA37:AA41)</f>
        <v>18544.85</v>
      </c>
      <c r="AB36" s="14">
        <f t="shared" si="4"/>
        <v>287931.5</v>
      </c>
      <c r="AC36" s="14">
        <f>SUM(AC37:AC41)</f>
        <v>219740.18</v>
      </c>
      <c r="AD36" s="14">
        <f>SUM(AD37:AD41)</f>
        <v>10546.050000000001</v>
      </c>
      <c r="AE36" s="14">
        <f>SUM(AE37:AE41)</f>
        <v>13182.679999999998</v>
      </c>
      <c r="AF36" s="14">
        <f>SUM(AF37:AF41)</f>
        <v>23441.28</v>
      </c>
      <c r="AG36" s="14">
        <f t="shared" si="5"/>
        <v>266910.18999999994</v>
      </c>
      <c r="AH36" s="14">
        <f>SUM(AH37:AH41)</f>
        <v>227983.78</v>
      </c>
      <c r="AI36" s="14">
        <f>SUM(AI37:AI41)</f>
        <v>11296.83</v>
      </c>
      <c r="AJ36" s="14">
        <f>SUM(AJ37:AJ41)</f>
        <v>14136.730000000001</v>
      </c>
      <c r="AK36" s="14">
        <f>SUM(AK37:AK41)</f>
        <v>9391.31</v>
      </c>
      <c r="AL36" s="14">
        <f t="shared" si="6"/>
        <v>262808.65</v>
      </c>
      <c r="AM36" s="14">
        <f>SUM(AM37:AM41)</f>
        <v>213749.62</v>
      </c>
      <c r="AN36" s="14">
        <f>SUM(AN37:AN41)</f>
        <v>10093.17</v>
      </c>
      <c r="AO36" s="14">
        <f>SUM(AO37:AO41)</f>
        <v>12624.689999999999</v>
      </c>
      <c r="AP36" s="14">
        <f>SUM(AP37:AP41)</f>
        <v>12800.44</v>
      </c>
      <c r="AQ36" s="14">
        <f t="shared" si="7"/>
        <v>249267.92</v>
      </c>
    </row>
    <row r="37" spans="1:43" ht="11.25">
      <c r="A37" s="2"/>
      <c r="B37" s="16" t="s">
        <v>73</v>
      </c>
      <c r="C37" s="17">
        <v>130850.07</v>
      </c>
      <c r="D37" s="17">
        <v>1615.6</v>
      </c>
      <c r="E37" s="17">
        <v>2019.59</v>
      </c>
      <c r="F37" s="17">
        <v>9977.8</v>
      </c>
      <c r="G37" s="14">
        <f t="shared" si="0"/>
        <v>144463.06</v>
      </c>
      <c r="H37" s="18">
        <v>144779.04</v>
      </c>
      <c r="I37" s="17">
        <v>1415.19</v>
      </c>
      <c r="J37" s="17">
        <v>1769.03</v>
      </c>
      <c r="K37" s="17">
        <v>21154.95</v>
      </c>
      <c r="L37" s="14">
        <f t="shared" si="1"/>
        <v>169118.21000000002</v>
      </c>
      <c r="M37" s="18">
        <v>184317.56</v>
      </c>
      <c r="N37" s="17">
        <v>1973.36</v>
      </c>
      <c r="O37" s="17">
        <v>2466.81</v>
      </c>
      <c r="P37" s="17">
        <v>21269.18</v>
      </c>
      <c r="Q37" s="14">
        <f t="shared" si="2"/>
        <v>210026.90999999997</v>
      </c>
      <c r="R37" s="19"/>
      <c r="S37" s="18">
        <v>153096.29</v>
      </c>
      <c r="T37" s="17">
        <v>1768.19</v>
      </c>
      <c r="U37" s="17">
        <v>2210.31</v>
      </c>
      <c r="V37" s="17">
        <v>9977.8</v>
      </c>
      <c r="W37" s="15">
        <f t="shared" si="3"/>
        <v>167052.59</v>
      </c>
      <c r="X37" s="18">
        <v>168966.48</v>
      </c>
      <c r="Y37" s="17">
        <v>1321.28</v>
      </c>
      <c r="Z37" s="17">
        <v>1651.72</v>
      </c>
      <c r="AA37" s="17">
        <v>16831.44</v>
      </c>
      <c r="AB37" s="14">
        <f t="shared" si="4"/>
        <v>188770.92</v>
      </c>
      <c r="AC37" s="17">
        <v>160708.77</v>
      </c>
      <c r="AD37" s="17">
        <v>2021.96</v>
      </c>
      <c r="AE37" s="17">
        <v>2527.54</v>
      </c>
      <c r="AF37" s="17">
        <v>21727.87</v>
      </c>
      <c r="AG37" s="14">
        <f t="shared" si="5"/>
        <v>186986.13999999998</v>
      </c>
      <c r="AH37" s="17">
        <v>153701.36</v>
      </c>
      <c r="AI37" s="17">
        <v>1386.46</v>
      </c>
      <c r="AJ37" s="17">
        <v>1736.97</v>
      </c>
      <c r="AK37" s="17">
        <v>9391.31</v>
      </c>
      <c r="AL37" s="14">
        <f t="shared" si="6"/>
        <v>166216.09999999998</v>
      </c>
      <c r="AM37" s="18">
        <v>152691.44</v>
      </c>
      <c r="AN37" s="17">
        <v>2458.65</v>
      </c>
      <c r="AO37" s="17">
        <v>3073.29</v>
      </c>
      <c r="AP37" s="17">
        <v>11087.03</v>
      </c>
      <c r="AQ37" s="14">
        <f t="shared" si="7"/>
        <v>169310.41</v>
      </c>
    </row>
    <row r="38" spans="1:43" ht="11.25">
      <c r="A38" s="2"/>
      <c r="B38" s="16" t="s">
        <v>74</v>
      </c>
      <c r="C38" s="17">
        <v>12877.49</v>
      </c>
      <c r="D38" s="17">
        <v>1171.87</v>
      </c>
      <c r="E38" s="17">
        <v>1464.91</v>
      </c>
      <c r="F38" s="17"/>
      <c r="G38" s="14">
        <f t="shared" si="0"/>
        <v>15514.27</v>
      </c>
      <c r="H38" s="18">
        <v>7796.85</v>
      </c>
      <c r="I38" s="17">
        <v>774.44</v>
      </c>
      <c r="J38" s="17">
        <v>968.19</v>
      </c>
      <c r="K38" s="17"/>
      <c r="L38" s="14">
        <f t="shared" si="1"/>
        <v>9539.480000000001</v>
      </c>
      <c r="M38" s="18">
        <v>13814.28</v>
      </c>
      <c r="N38" s="17">
        <v>1082.01</v>
      </c>
      <c r="O38" s="17">
        <v>1352.59</v>
      </c>
      <c r="P38" s="17"/>
      <c r="Q38" s="14">
        <f t="shared" si="2"/>
        <v>16248.880000000001</v>
      </c>
      <c r="R38" s="19"/>
      <c r="S38" s="18">
        <v>10924.45</v>
      </c>
      <c r="T38" s="17">
        <v>991.54</v>
      </c>
      <c r="U38" s="17">
        <v>1239.48</v>
      </c>
      <c r="V38" s="17">
        <v>0</v>
      </c>
      <c r="W38" s="15">
        <f t="shared" si="3"/>
        <v>13155.470000000001</v>
      </c>
      <c r="X38" s="18">
        <v>11081.68</v>
      </c>
      <c r="Y38" s="17">
        <v>1125.81</v>
      </c>
      <c r="Z38" s="17">
        <v>1407.42</v>
      </c>
      <c r="AA38" s="17"/>
      <c r="AB38" s="14">
        <f t="shared" si="4"/>
        <v>13614.91</v>
      </c>
      <c r="AC38" s="17">
        <v>9349.99</v>
      </c>
      <c r="AD38" s="17">
        <v>1096.01</v>
      </c>
      <c r="AE38" s="17">
        <v>1370.1</v>
      </c>
      <c r="AF38" s="17"/>
      <c r="AG38" s="14">
        <f t="shared" si="5"/>
        <v>11816.1</v>
      </c>
      <c r="AH38" s="17">
        <v>12966.05</v>
      </c>
      <c r="AI38" s="17">
        <v>1262.12</v>
      </c>
      <c r="AJ38" s="17">
        <v>1581.53</v>
      </c>
      <c r="AK38" s="17"/>
      <c r="AL38" s="14">
        <f t="shared" si="6"/>
        <v>15809.699999999999</v>
      </c>
      <c r="AM38" s="18">
        <v>9206.05</v>
      </c>
      <c r="AN38" s="17">
        <v>1033.16</v>
      </c>
      <c r="AO38" s="17">
        <v>1291.53</v>
      </c>
      <c r="AP38" s="17"/>
      <c r="AQ38" s="14">
        <f t="shared" si="7"/>
        <v>11530.74</v>
      </c>
    </row>
    <row r="39" spans="1:43" ht="11.25">
      <c r="A39" s="2"/>
      <c r="B39" s="16" t="s">
        <v>75</v>
      </c>
      <c r="C39" s="17">
        <v>20160.06</v>
      </c>
      <c r="D39" s="17">
        <v>4015.23</v>
      </c>
      <c r="E39" s="17">
        <v>5019.11</v>
      </c>
      <c r="F39" s="17"/>
      <c r="G39" s="14">
        <f t="shared" si="0"/>
        <v>29194.4</v>
      </c>
      <c r="H39" s="18">
        <v>19626.39</v>
      </c>
      <c r="I39" s="17">
        <v>3694.49</v>
      </c>
      <c r="J39" s="17">
        <v>4618.09</v>
      </c>
      <c r="K39" s="17"/>
      <c r="L39" s="14">
        <f t="shared" si="1"/>
        <v>27938.969999999998</v>
      </c>
      <c r="M39" s="18">
        <v>19190.14</v>
      </c>
      <c r="N39" s="17">
        <v>5248.19</v>
      </c>
      <c r="O39" s="17">
        <v>6560.31</v>
      </c>
      <c r="P39" s="17"/>
      <c r="Q39" s="14">
        <f t="shared" si="2"/>
        <v>30998.64</v>
      </c>
      <c r="R39" s="19"/>
      <c r="S39" s="18">
        <v>18079.17</v>
      </c>
      <c r="T39" s="17">
        <v>3596.89</v>
      </c>
      <c r="U39" s="17">
        <v>4496.17</v>
      </c>
      <c r="V39" s="17">
        <v>0</v>
      </c>
      <c r="W39" s="15">
        <f t="shared" si="3"/>
        <v>26172.229999999996</v>
      </c>
      <c r="X39" s="18">
        <v>22084.15</v>
      </c>
      <c r="Y39" s="17">
        <v>4222.64</v>
      </c>
      <c r="Z39" s="17">
        <v>5278.37</v>
      </c>
      <c r="AA39" s="17"/>
      <c r="AB39" s="14">
        <f t="shared" si="4"/>
        <v>31585.16</v>
      </c>
      <c r="AC39" s="17">
        <v>14953.67</v>
      </c>
      <c r="AD39" s="17">
        <v>3511.89</v>
      </c>
      <c r="AE39" s="17">
        <v>4389.65</v>
      </c>
      <c r="AF39" s="17"/>
      <c r="AG39" s="14">
        <f t="shared" si="5"/>
        <v>22855.21</v>
      </c>
      <c r="AH39" s="17">
        <v>22891.22</v>
      </c>
      <c r="AI39" s="17">
        <v>4719.09</v>
      </c>
      <c r="AJ39" s="17">
        <v>5902.79</v>
      </c>
      <c r="AK39" s="17"/>
      <c r="AL39" s="14">
        <f t="shared" si="6"/>
        <v>33513.1</v>
      </c>
      <c r="AM39" s="18">
        <v>19705.95</v>
      </c>
      <c r="AN39" s="17">
        <v>3014.53</v>
      </c>
      <c r="AO39" s="17">
        <v>3772.13</v>
      </c>
      <c r="AP39" s="17"/>
      <c r="AQ39" s="14">
        <f t="shared" si="7"/>
        <v>26492.61</v>
      </c>
    </row>
    <row r="40" spans="1:43" ht="11.25">
      <c r="A40" s="2"/>
      <c r="B40" s="16" t="s">
        <v>76</v>
      </c>
      <c r="C40" s="17">
        <v>15214.8</v>
      </c>
      <c r="D40" s="17">
        <v>1137.87</v>
      </c>
      <c r="E40" s="17">
        <v>1422.51</v>
      </c>
      <c r="F40" s="17"/>
      <c r="G40" s="14">
        <f t="shared" si="0"/>
        <v>17775.179999999997</v>
      </c>
      <c r="H40" s="18">
        <v>11813.24</v>
      </c>
      <c r="I40" s="17">
        <v>1110.22</v>
      </c>
      <c r="J40" s="17">
        <v>1387.89</v>
      </c>
      <c r="K40" s="17"/>
      <c r="L40" s="14">
        <f t="shared" si="1"/>
        <v>14311.349999999999</v>
      </c>
      <c r="M40" s="18">
        <v>18629.1</v>
      </c>
      <c r="N40" s="17">
        <v>1402.17</v>
      </c>
      <c r="O40" s="17">
        <v>1752.79</v>
      </c>
      <c r="P40" s="17"/>
      <c r="Q40" s="14">
        <f t="shared" si="2"/>
        <v>21784.059999999998</v>
      </c>
      <c r="R40" s="19"/>
      <c r="S40" s="18">
        <v>12226</v>
      </c>
      <c r="T40" s="17">
        <v>1042.56</v>
      </c>
      <c r="U40" s="17">
        <v>1303.31</v>
      </c>
      <c r="V40" s="17">
        <v>1713.41</v>
      </c>
      <c r="W40" s="15">
        <f t="shared" si="3"/>
        <v>16285.279999999999</v>
      </c>
      <c r="X40" s="18">
        <v>16059.32</v>
      </c>
      <c r="Y40" s="17">
        <v>1304.37</v>
      </c>
      <c r="Z40" s="17">
        <v>1630.62</v>
      </c>
      <c r="AA40" s="17">
        <v>1713.41</v>
      </c>
      <c r="AB40" s="14">
        <f t="shared" si="4"/>
        <v>20707.719999999998</v>
      </c>
      <c r="AC40" s="17">
        <v>10922.25</v>
      </c>
      <c r="AD40" s="17">
        <v>1217.13</v>
      </c>
      <c r="AE40" s="17">
        <v>1521.56</v>
      </c>
      <c r="AF40" s="17">
        <v>1713.41</v>
      </c>
      <c r="AG40" s="14">
        <f t="shared" si="5"/>
        <v>15374.35</v>
      </c>
      <c r="AH40" s="17">
        <v>8760.17</v>
      </c>
      <c r="AI40" s="17">
        <v>949.88</v>
      </c>
      <c r="AJ40" s="17">
        <v>1187.45</v>
      </c>
      <c r="AK40" s="17"/>
      <c r="AL40" s="14">
        <f t="shared" si="6"/>
        <v>10897.5</v>
      </c>
      <c r="AM40" s="18">
        <v>6884.32</v>
      </c>
      <c r="AN40" s="17">
        <v>1109.02</v>
      </c>
      <c r="AO40" s="17">
        <v>1386.54</v>
      </c>
      <c r="AP40" s="17">
        <v>1713.41</v>
      </c>
      <c r="AQ40" s="14">
        <f t="shared" si="7"/>
        <v>11093.29</v>
      </c>
    </row>
    <row r="41" spans="1:43" ht="11.25">
      <c r="A41" s="2"/>
      <c r="B41" s="16" t="s">
        <v>77</v>
      </c>
      <c r="C41" s="17">
        <v>21426.89</v>
      </c>
      <c r="D41" s="17">
        <v>2440.53</v>
      </c>
      <c r="E41" s="17">
        <v>3050.83</v>
      </c>
      <c r="F41" s="17"/>
      <c r="G41" s="14">
        <f t="shared" si="0"/>
        <v>26918.25</v>
      </c>
      <c r="H41" s="18">
        <v>23283.59</v>
      </c>
      <c r="I41" s="17">
        <v>2262.27</v>
      </c>
      <c r="J41" s="17">
        <v>2827.93</v>
      </c>
      <c r="K41" s="17"/>
      <c r="L41" s="14">
        <f t="shared" si="1"/>
        <v>28373.79</v>
      </c>
      <c r="M41" s="18">
        <v>26181.16</v>
      </c>
      <c r="N41" s="17">
        <v>2583.02</v>
      </c>
      <c r="O41" s="17">
        <v>3228.87</v>
      </c>
      <c r="P41" s="17"/>
      <c r="Q41" s="14">
        <f t="shared" si="2"/>
        <v>31993.05</v>
      </c>
      <c r="R41" s="19"/>
      <c r="S41" s="18">
        <v>24877.91</v>
      </c>
      <c r="T41" s="17">
        <v>2447.38</v>
      </c>
      <c r="U41" s="17">
        <v>3059.31</v>
      </c>
      <c r="V41" s="17">
        <v>0</v>
      </c>
      <c r="W41" s="15">
        <f t="shared" si="3"/>
        <v>30384.600000000002</v>
      </c>
      <c r="X41" s="18">
        <v>26620.03</v>
      </c>
      <c r="Y41" s="17">
        <v>2947.76</v>
      </c>
      <c r="Z41" s="17">
        <v>3685</v>
      </c>
      <c r="AA41" s="17"/>
      <c r="AB41" s="14">
        <f t="shared" si="4"/>
        <v>33252.79</v>
      </c>
      <c r="AC41" s="17">
        <v>23805.5</v>
      </c>
      <c r="AD41" s="17">
        <v>2699.06</v>
      </c>
      <c r="AE41" s="17">
        <v>3373.83</v>
      </c>
      <c r="AF41" s="17"/>
      <c r="AG41" s="14">
        <f t="shared" si="5"/>
        <v>29878.39</v>
      </c>
      <c r="AH41" s="17">
        <v>29664.98</v>
      </c>
      <c r="AI41" s="17">
        <v>2979.28</v>
      </c>
      <c r="AJ41" s="17">
        <v>3727.99</v>
      </c>
      <c r="AK41" s="17"/>
      <c r="AL41" s="14">
        <f t="shared" si="6"/>
        <v>36372.25</v>
      </c>
      <c r="AM41" s="18">
        <v>25261.86</v>
      </c>
      <c r="AN41" s="17">
        <v>2477.81</v>
      </c>
      <c r="AO41" s="17">
        <v>3101.2</v>
      </c>
      <c r="AP41" s="17"/>
      <c r="AQ41" s="14">
        <f t="shared" si="7"/>
        <v>30840.870000000003</v>
      </c>
    </row>
    <row r="42" spans="1:43" ht="11.25">
      <c r="A42" s="22">
        <v>15</v>
      </c>
      <c r="B42" s="23" t="s">
        <v>78</v>
      </c>
      <c r="C42" s="14">
        <f>SUM(C43:C46)</f>
        <v>74863.3</v>
      </c>
      <c r="D42" s="14">
        <f>SUM(D43:D46)</f>
        <v>4398.86</v>
      </c>
      <c r="E42" s="14">
        <f>SUM(E43:E46)</f>
        <v>5498.740000000001</v>
      </c>
      <c r="F42" s="14">
        <f>SUM(F43:F46)</f>
        <v>0</v>
      </c>
      <c r="G42" s="14">
        <f t="shared" si="0"/>
        <v>84760.90000000001</v>
      </c>
      <c r="H42" s="14">
        <f>SUM(H43:H46)</f>
        <v>77836.15999999999</v>
      </c>
      <c r="I42" s="14">
        <f>SUM(I43:I46)</f>
        <v>4111.18</v>
      </c>
      <c r="J42" s="14">
        <f>SUM(J43:J46)</f>
        <v>5139.289999999999</v>
      </c>
      <c r="K42" s="14">
        <f>SUM(K43:K46)</f>
        <v>0</v>
      </c>
      <c r="L42" s="14">
        <f t="shared" si="1"/>
        <v>87086.62999999999</v>
      </c>
      <c r="M42" s="14">
        <f>SUM(M43:M46)</f>
        <v>87661.7</v>
      </c>
      <c r="N42" s="14">
        <f>SUM(N43:N46)</f>
        <v>4118.58</v>
      </c>
      <c r="O42" s="14">
        <f>SUM(O43:O46)</f>
        <v>5148.61</v>
      </c>
      <c r="P42" s="14">
        <f>SUM(P43:P46)</f>
        <v>0</v>
      </c>
      <c r="Q42" s="14">
        <f t="shared" si="2"/>
        <v>96928.89</v>
      </c>
      <c r="R42" s="14">
        <f>SUM(R43:R46)</f>
        <v>0</v>
      </c>
      <c r="S42" s="14">
        <f>SUM(S43:S46)</f>
        <v>73682.58000000002</v>
      </c>
      <c r="T42" s="14">
        <f>SUM(T43:T46)</f>
        <v>3371.03</v>
      </c>
      <c r="U42" s="14">
        <f>SUM(U43:U46)</f>
        <v>4213.9800000000005</v>
      </c>
      <c r="V42" s="14">
        <f>SUM(V43:V46)</f>
        <v>0</v>
      </c>
      <c r="W42" s="15">
        <f t="shared" si="3"/>
        <v>81267.59000000001</v>
      </c>
      <c r="X42" s="14">
        <f>SUM(X43:X46)</f>
        <v>81334.15000000001</v>
      </c>
      <c r="Y42" s="14">
        <f>SUM(Y43:Y46)</f>
        <v>4641.75</v>
      </c>
      <c r="Z42" s="14">
        <f>SUM(Z43:Z46)</f>
        <v>5802.53</v>
      </c>
      <c r="AA42" s="14">
        <f>SUM(AA43:AA46)</f>
        <v>0</v>
      </c>
      <c r="AB42" s="14">
        <f t="shared" si="4"/>
        <v>91778.43000000001</v>
      </c>
      <c r="AC42" s="14">
        <f>SUM(AC43:AC46)</f>
        <v>70546.65</v>
      </c>
      <c r="AD42" s="14">
        <f>SUM(AD43:AD46)</f>
        <v>4199.35</v>
      </c>
      <c r="AE42" s="14">
        <f>SUM(AE43:AE46)</f>
        <v>5249.26</v>
      </c>
      <c r="AF42" s="14">
        <f>SUM(AF43:AF46)</f>
        <v>0</v>
      </c>
      <c r="AG42" s="14">
        <f t="shared" si="5"/>
        <v>79995.26</v>
      </c>
      <c r="AH42" s="14">
        <f>SUM(AH43:AH46)</f>
        <v>70348.56000000001</v>
      </c>
      <c r="AI42" s="14">
        <f>SUM(AI43:AI46)</f>
        <v>4651.11</v>
      </c>
      <c r="AJ42" s="14">
        <f>SUM(AJ43:AJ46)</f>
        <v>5813.81</v>
      </c>
      <c r="AK42" s="14">
        <f>SUM(AK43:AK46)</f>
        <v>0</v>
      </c>
      <c r="AL42" s="14">
        <f t="shared" si="6"/>
        <v>80813.48000000001</v>
      </c>
      <c r="AM42" s="14">
        <f>SUM(AM43:AM46)</f>
        <v>69179.99</v>
      </c>
      <c r="AN42" s="14">
        <f>SUM(AN43:AN46)</f>
        <v>5630.76</v>
      </c>
      <c r="AO42" s="14">
        <f>SUM(AO43:AO46)</f>
        <v>7038.58</v>
      </c>
      <c r="AP42" s="14">
        <f>SUM(AP43:AP46)</f>
        <v>0</v>
      </c>
      <c r="AQ42" s="14">
        <f t="shared" si="7"/>
        <v>81849.33</v>
      </c>
    </row>
    <row r="43" spans="1:43" ht="11.25">
      <c r="A43" s="2"/>
      <c r="B43" s="16" t="s">
        <v>79</v>
      </c>
      <c r="C43" s="17">
        <v>12883.49</v>
      </c>
      <c r="D43" s="17">
        <v>11.43</v>
      </c>
      <c r="E43" s="17">
        <v>14.28</v>
      </c>
      <c r="F43" s="17"/>
      <c r="G43" s="14">
        <f t="shared" si="0"/>
        <v>12909.2</v>
      </c>
      <c r="H43" s="18">
        <v>12248.89</v>
      </c>
      <c r="I43" s="17">
        <v>29.31</v>
      </c>
      <c r="J43" s="17">
        <v>36.64</v>
      </c>
      <c r="K43" s="17"/>
      <c r="L43" s="14">
        <f t="shared" si="1"/>
        <v>12314.839999999998</v>
      </c>
      <c r="M43" s="18">
        <v>15669.2</v>
      </c>
      <c r="N43" s="17">
        <v>66.47</v>
      </c>
      <c r="O43" s="17">
        <v>83.11</v>
      </c>
      <c r="P43" s="17"/>
      <c r="Q43" s="14">
        <f t="shared" si="2"/>
        <v>15818.78</v>
      </c>
      <c r="R43" s="19"/>
      <c r="S43" s="18">
        <v>12924.76</v>
      </c>
      <c r="T43" s="17">
        <v>20.51</v>
      </c>
      <c r="U43" s="17">
        <v>25.66</v>
      </c>
      <c r="V43" s="17"/>
      <c r="W43" s="15">
        <f t="shared" si="3"/>
        <v>12970.93</v>
      </c>
      <c r="X43" s="18">
        <v>11679.11</v>
      </c>
      <c r="Y43" s="17">
        <v>20.51</v>
      </c>
      <c r="Z43" s="17">
        <v>25.66</v>
      </c>
      <c r="AA43" s="17"/>
      <c r="AB43" s="14">
        <f t="shared" si="4"/>
        <v>11725.28</v>
      </c>
      <c r="AC43" s="17">
        <v>11908.78</v>
      </c>
      <c r="AD43" s="17">
        <v>32.15</v>
      </c>
      <c r="AE43" s="17">
        <v>40.19</v>
      </c>
      <c r="AF43" s="17"/>
      <c r="AG43" s="14">
        <f t="shared" si="5"/>
        <v>11981.12</v>
      </c>
      <c r="AH43" s="17">
        <v>10806.84</v>
      </c>
      <c r="AI43" s="17">
        <v>15.94</v>
      </c>
      <c r="AJ43" s="17">
        <v>19.94</v>
      </c>
      <c r="AK43" s="17"/>
      <c r="AL43" s="14">
        <f t="shared" si="6"/>
        <v>10842.720000000001</v>
      </c>
      <c r="AM43" s="18">
        <v>11746.07</v>
      </c>
      <c r="AN43" s="17">
        <v>676.04</v>
      </c>
      <c r="AO43" s="17">
        <v>845.16</v>
      </c>
      <c r="AP43" s="17"/>
      <c r="AQ43" s="14">
        <f t="shared" si="7"/>
        <v>13267.27</v>
      </c>
    </row>
    <row r="44" spans="1:43" ht="11.25">
      <c r="A44" s="2"/>
      <c r="B44" s="27" t="s">
        <v>80</v>
      </c>
      <c r="C44" s="17">
        <v>42017.35</v>
      </c>
      <c r="D44" s="17">
        <v>3011.74</v>
      </c>
      <c r="E44" s="17">
        <v>3764.79</v>
      </c>
      <c r="F44" s="17"/>
      <c r="G44" s="14">
        <f t="shared" si="0"/>
        <v>48793.88</v>
      </c>
      <c r="H44" s="18">
        <v>42906.68</v>
      </c>
      <c r="I44" s="17">
        <v>2847.02</v>
      </c>
      <c r="J44" s="17">
        <v>3558.95</v>
      </c>
      <c r="K44" s="17"/>
      <c r="L44" s="14">
        <f t="shared" si="1"/>
        <v>49312.649999999994</v>
      </c>
      <c r="M44" s="18">
        <v>48256.42</v>
      </c>
      <c r="N44" s="17">
        <v>2975.41</v>
      </c>
      <c r="O44" s="17">
        <v>3719.49</v>
      </c>
      <c r="P44" s="17"/>
      <c r="Q44" s="14">
        <f t="shared" si="2"/>
        <v>54951.32</v>
      </c>
      <c r="R44" s="19"/>
      <c r="S44" s="18">
        <v>42562.26</v>
      </c>
      <c r="T44" s="17">
        <v>2275.16</v>
      </c>
      <c r="U44" s="17">
        <v>2844.16</v>
      </c>
      <c r="V44" s="17"/>
      <c r="W44" s="15">
        <f t="shared" si="3"/>
        <v>47681.58</v>
      </c>
      <c r="X44" s="18">
        <v>45684.76</v>
      </c>
      <c r="Y44" s="17">
        <v>2778.84</v>
      </c>
      <c r="Z44" s="17">
        <v>3473.68</v>
      </c>
      <c r="AA44" s="17"/>
      <c r="AB44" s="14">
        <f t="shared" si="4"/>
        <v>51937.280000000006</v>
      </c>
      <c r="AC44" s="17">
        <v>41178.9</v>
      </c>
      <c r="AD44" s="17">
        <v>2410.22</v>
      </c>
      <c r="AE44" s="17">
        <v>3012.81</v>
      </c>
      <c r="AF44" s="17"/>
      <c r="AG44" s="14">
        <f t="shared" si="5"/>
        <v>46601.93</v>
      </c>
      <c r="AH44" s="17">
        <v>44961.76</v>
      </c>
      <c r="AI44" s="17">
        <v>3419.53</v>
      </c>
      <c r="AJ44" s="17">
        <v>4274.33</v>
      </c>
      <c r="AK44" s="17"/>
      <c r="AL44" s="14">
        <f t="shared" si="6"/>
        <v>52655.62</v>
      </c>
      <c r="AM44" s="18">
        <v>39416.38</v>
      </c>
      <c r="AN44" s="17">
        <v>2663.82</v>
      </c>
      <c r="AO44" s="17">
        <v>3329.85</v>
      </c>
      <c r="AP44" s="17"/>
      <c r="AQ44" s="14">
        <f t="shared" si="7"/>
        <v>45410.049999999996</v>
      </c>
    </row>
    <row r="45" spans="1:43" ht="11.25">
      <c r="A45" s="2"/>
      <c r="B45" s="16" t="s">
        <v>81</v>
      </c>
      <c r="C45" s="17">
        <v>12324.66</v>
      </c>
      <c r="D45" s="17">
        <v>1242.07</v>
      </c>
      <c r="E45" s="17">
        <v>1552.62</v>
      </c>
      <c r="F45" s="17"/>
      <c r="G45" s="14">
        <f t="shared" si="0"/>
        <v>15119.349999999999</v>
      </c>
      <c r="H45" s="18">
        <v>13982.08</v>
      </c>
      <c r="I45" s="17">
        <v>954.42</v>
      </c>
      <c r="J45" s="17">
        <v>1193.13</v>
      </c>
      <c r="K45" s="17"/>
      <c r="L45" s="14">
        <f t="shared" si="1"/>
        <v>16129.630000000001</v>
      </c>
      <c r="M45" s="18">
        <v>16058.2</v>
      </c>
      <c r="N45" s="17">
        <v>993.1</v>
      </c>
      <c r="O45" s="17">
        <v>1241.48</v>
      </c>
      <c r="P45" s="17"/>
      <c r="Q45" s="14">
        <f t="shared" si="2"/>
        <v>18292.78</v>
      </c>
      <c r="R45" s="19"/>
      <c r="S45" s="18">
        <v>13117.96</v>
      </c>
      <c r="T45" s="17">
        <v>1030.85</v>
      </c>
      <c r="U45" s="17">
        <v>1288.52</v>
      </c>
      <c r="V45" s="17"/>
      <c r="W45" s="15">
        <f t="shared" si="3"/>
        <v>15437.33</v>
      </c>
      <c r="X45" s="18">
        <v>15312.59</v>
      </c>
      <c r="Y45" s="17">
        <v>1469.07</v>
      </c>
      <c r="Z45" s="17">
        <v>1836.5</v>
      </c>
      <c r="AA45" s="17"/>
      <c r="AB45" s="14">
        <f t="shared" si="4"/>
        <v>18618.16</v>
      </c>
      <c r="AC45" s="17">
        <v>13023.79</v>
      </c>
      <c r="AD45" s="17">
        <v>1712.47</v>
      </c>
      <c r="AE45" s="17">
        <v>2140.62</v>
      </c>
      <c r="AF45" s="17"/>
      <c r="AG45" s="14">
        <f t="shared" si="5"/>
        <v>16876.88</v>
      </c>
      <c r="AH45" s="17">
        <v>10571.1</v>
      </c>
      <c r="AI45" s="17">
        <v>1031.02</v>
      </c>
      <c r="AJ45" s="17">
        <v>1288.73</v>
      </c>
      <c r="AK45" s="17"/>
      <c r="AL45" s="14">
        <f t="shared" si="6"/>
        <v>12890.85</v>
      </c>
      <c r="AM45" s="18">
        <v>13441.3</v>
      </c>
      <c r="AN45" s="17">
        <v>1989.52</v>
      </c>
      <c r="AO45" s="17">
        <v>2486.82</v>
      </c>
      <c r="AP45" s="17"/>
      <c r="AQ45" s="14">
        <f t="shared" si="7"/>
        <v>17917.64</v>
      </c>
    </row>
    <row r="46" spans="1:43" ht="11.25">
      <c r="A46" s="2"/>
      <c r="B46" s="16" t="s">
        <v>82</v>
      </c>
      <c r="C46" s="17">
        <v>7637.8</v>
      </c>
      <c r="D46" s="17">
        <v>133.62</v>
      </c>
      <c r="E46" s="17">
        <v>167.05</v>
      </c>
      <c r="F46" s="17"/>
      <c r="G46" s="14">
        <f t="shared" si="0"/>
        <v>7938.47</v>
      </c>
      <c r="H46" s="18">
        <v>8698.51</v>
      </c>
      <c r="I46" s="17">
        <v>280.43</v>
      </c>
      <c r="J46" s="17">
        <v>350.57</v>
      </c>
      <c r="K46" s="17"/>
      <c r="L46" s="14">
        <f t="shared" si="1"/>
        <v>9329.51</v>
      </c>
      <c r="M46" s="18">
        <v>7677.88</v>
      </c>
      <c r="N46" s="17">
        <v>83.6</v>
      </c>
      <c r="O46" s="17">
        <v>104.53</v>
      </c>
      <c r="P46" s="17"/>
      <c r="Q46" s="14">
        <f t="shared" si="2"/>
        <v>7866.01</v>
      </c>
      <c r="R46" s="19"/>
      <c r="S46" s="18">
        <v>5077.6</v>
      </c>
      <c r="T46" s="17">
        <v>44.51</v>
      </c>
      <c r="U46" s="17">
        <v>55.64</v>
      </c>
      <c r="V46" s="17"/>
      <c r="W46" s="15">
        <f t="shared" si="3"/>
        <v>5177.750000000001</v>
      </c>
      <c r="X46" s="18">
        <v>8657.69</v>
      </c>
      <c r="Y46" s="17">
        <v>373.33</v>
      </c>
      <c r="Z46" s="17">
        <v>466.69</v>
      </c>
      <c r="AA46" s="17"/>
      <c r="AB46" s="14">
        <f t="shared" si="4"/>
        <v>9497.710000000001</v>
      </c>
      <c r="AC46" s="17">
        <v>4435.18</v>
      </c>
      <c r="AD46" s="17">
        <v>44.51</v>
      </c>
      <c r="AE46" s="17">
        <v>55.64</v>
      </c>
      <c r="AF46" s="17"/>
      <c r="AG46" s="14">
        <f t="shared" si="5"/>
        <v>4535.330000000001</v>
      </c>
      <c r="AH46" s="17">
        <v>4008.86</v>
      </c>
      <c r="AI46" s="17">
        <v>184.62</v>
      </c>
      <c r="AJ46" s="17">
        <v>230.81</v>
      </c>
      <c r="AK46" s="17"/>
      <c r="AL46" s="14">
        <f t="shared" si="6"/>
        <v>4424.290000000001</v>
      </c>
      <c r="AM46" s="18">
        <v>4576.24</v>
      </c>
      <c r="AN46" s="17">
        <v>301.38</v>
      </c>
      <c r="AO46" s="17">
        <v>376.75</v>
      </c>
      <c r="AP46" s="17"/>
      <c r="AQ46" s="14">
        <f t="shared" si="7"/>
        <v>5254.37</v>
      </c>
    </row>
    <row r="47" spans="1:43" ht="11.25">
      <c r="A47" s="22">
        <v>16</v>
      </c>
      <c r="B47" s="23" t="s">
        <v>83</v>
      </c>
      <c r="C47" s="14">
        <f>SUM(C48:C52)</f>
        <v>117528.85</v>
      </c>
      <c r="D47" s="14">
        <f>SUM(D48:D52)</f>
        <v>3587.3199999999997</v>
      </c>
      <c r="E47" s="14">
        <f>SUM(E48:E52)</f>
        <v>4487.03</v>
      </c>
      <c r="F47" s="14">
        <f>SUM(F48:F52)</f>
        <v>24929.29</v>
      </c>
      <c r="G47" s="14">
        <f t="shared" si="0"/>
        <v>150532.49000000002</v>
      </c>
      <c r="H47" s="14">
        <f>SUM(H48:H52)</f>
        <v>105630.52999999998</v>
      </c>
      <c r="I47" s="14">
        <f>SUM(I48:I52)</f>
        <v>3321.36</v>
      </c>
      <c r="J47" s="14">
        <f>SUM(J48:J52)</f>
        <v>4151.9</v>
      </c>
      <c r="K47" s="14">
        <f>SUM(K48:K52)</f>
        <v>25009.45</v>
      </c>
      <c r="L47" s="14">
        <f t="shared" si="1"/>
        <v>138113.24</v>
      </c>
      <c r="M47" s="14">
        <f>SUM(M48:M52)</f>
        <v>135739.33</v>
      </c>
      <c r="N47" s="14">
        <f>SUM(N48:N52)</f>
        <v>3696.5399999999995</v>
      </c>
      <c r="O47" s="14">
        <f>SUM(O48:O52)</f>
        <v>4620.82</v>
      </c>
      <c r="P47" s="14">
        <f>SUM(P48:P52)</f>
        <v>40405.14</v>
      </c>
      <c r="Q47" s="14">
        <f t="shared" si="2"/>
        <v>184461.83000000002</v>
      </c>
      <c r="R47" s="14">
        <f>SUM(R48:R52)</f>
        <v>0</v>
      </c>
      <c r="S47" s="14">
        <f>SUM(S48:S52)</f>
        <v>151727.22999999998</v>
      </c>
      <c r="T47" s="14">
        <f>SUM(T48:T52)</f>
        <v>2696.27</v>
      </c>
      <c r="U47" s="14">
        <f>SUM(U48:U52)</f>
        <v>3370.3700000000003</v>
      </c>
      <c r="V47" s="14">
        <f>SUM(V48:V52)</f>
        <v>15607.8</v>
      </c>
      <c r="W47" s="15">
        <f t="shared" si="3"/>
        <v>173401.66999999995</v>
      </c>
      <c r="X47" s="14">
        <f>SUM(X48:X52)</f>
        <v>127906.34</v>
      </c>
      <c r="Y47" s="14">
        <f>SUM(Y48:Y52)</f>
        <v>3518.4299999999994</v>
      </c>
      <c r="Z47" s="14">
        <f>SUM(Z48:Z52)</f>
        <v>4398.16</v>
      </c>
      <c r="AA47" s="14">
        <f>SUM(AA48:AA52)</f>
        <v>43932.51</v>
      </c>
      <c r="AB47" s="14">
        <f t="shared" si="4"/>
        <v>179755.44</v>
      </c>
      <c r="AC47" s="14">
        <f>SUM(AC48:AC52)</f>
        <v>136578.23</v>
      </c>
      <c r="AD47" s="14">
        <f>SUM(AD48:AD52)</f>
        <v>3310.66</v>
      </c>
      <c r="AE47" s="14">
        <f>SUM(AE48:AE52)</f>
        <v>4138.48</v>
      </c>
      <c r="AF47" s="14">
        <f>SUM(AF48:AF52)</f>
        <v>46407.3</v>
      </c>
      <c r="AG47" s="14">
        <f t="shared" si="5"/>
        <v>190434.67000000004</v>
      </c>
      <c r="AH47" s="14">
        <f>SUM(AH48:AH52)</f>
        <v>136926.21</v>
      </c>
      <c r="AI47" s="14">
        <f>SUM(AI48:AI52)</f>
        <v>3974.2400000000002</v>
      </c>
      <c r="AJ47" s="14">
        <f>SUM(AJ48:AJ52)</f>
        <v>4967.860000000001</v>
      </c>
      <c r="AK47" s="14">
        <f>SUM(AK48:AK52)</f>
        <v>25512.72</v>
      </c>
      <c r="AL47" s="14">
        <f t="shared" si="6"/>
        <v>171381.03</v>
      </c>
      <c r="AM47" s="14">
        <f>SUM(AM48:AM52)</f>
        <v>113485.41</v>
      </c>
      <c r="AN47" s="14">
        <f>SUM(AN48:AN52)</f>
        <v>3561.33</v>
      </c>
      <c r="AO47" s="14">
        <f>SUM(AO48:AO52)</f>
        <v>4451.62</v>
      </c>
      <c r="AP47" s="14">
        <f>SUM(AP48:AP52)</f>
        <v>43076.48</v>
      </c>
      <c r="AQ47" s="14">
        <f t="shared" si="7"/>
        <v>164574.84</v>
      </c>
    </row>
    <row r="48" spans="1:43" ht="11.25">
      <c r="A48" s="2"/>
      <c r="B48" s="16" t="s">
        <v>84</v>
      </c>
      <c r="C48" s="17">
        <v>75822.27</v>
      </c>
      <c r="D48" s="17">
        <v>1675.04</v>
      </c>
      <c r="E48" s="17">
        <v>2093.85</v>
      </c>
      <c r="F48" s="17">
        <v>15810.69</v>
      </c>
      <c r="G48" s="14">
        <f t="shared" si="0"/>
        <v>95401.85</v>
      </c>
      <c r="H48" s="18">
        <v>61214.68</v>
      </c>
      <c r="I48" s="17">
        <v>1370.33</v>
      </c>
      <c r="J48" s="17">
        <v>1713</v>
      </c>
      <c r="K48" s="17">
        <v>23296.04</v>
      </c>
      <c r="L48" s="14">
        <f t="shared" si="1"/>
        <v>87594.05</v>
      </c>
      <c r="M48" s="18">
        <v>85748.53</v>
      </c>
      <c r="N48" s="17">
        <v>1627.12</v>
      </c>
      <c r="O48" s="17">
        <v>2033.98</v>
      </c>
      <c r="P48" s="17">
        <v>24432.9</v>
      </c>
      <c r="Q48" s="14">
        <f t="shared" si="2"/>
        <v>113842.53</v>
      </c>
      <c r="R48" s="19"/>
      <c r="S48" s="18">
        <v>110721.98</v>
      </c>
      <c r="T48" s="17">
        <v>708.75</v>
      </c>
      <c r="U48" s="17">
        <v>885.94</v>
      </c>
      <c r="V48" s="17">
        <v>13894.39</v>
      </c>
      <c r="W48" s="15">
        <f t="shared" si="3"/>
        <v>126211.06</v>
      </c>
      <c r="X48" s="18">
        <v>81672.48</v>
      </c>
      <c r="Y48" s="17">
        <v>1573.63</v>
      </c>
      <c r="Z48" s="17">
        <v>1967.06</v>
      </c>
      <c r="AA48" s="17">
        <v>42219.1</v>
      </c>
      <c r="AB48" s="14">
        <f t="shared" si="4"/>
        <v>127432.26999999999</v>
      </c>
      <c r="AC48" s="17">
        <v>95110.75</v>
      </c>
      <c r="AD48" s="17">
        <v>1374.75</v>
      </c>
      <c r="AE48" s="17">
        <v>1718.55</v>
      </c>
      <c r="AF48" s="17">
        <v>32585.79</v>
      </c>
      <c r="AG48" s="14">
        <f t="shared" si="5"/>
        <v>130789.84</v>
      </c>
      <c r="AH48" s="17">
        <v>95099.6</v>
      </c>
      <c r="AI48" s="17">
        <v>1672.46</v>
      </c>
      <c r="AJ48" s="17">
        <v>2090.51</v>
      </c>
      <c r="AK48" s="17">
        <v>15232.26</v>
      </c>
      <c r="AL48" s="14">
        <f t="shared" si="6"/>
        <v>114094.83</v>
      </c>
      <c r="AM48" s="18">
        <v>70943.09</v>
      </c>
      <c r="AN48" s="17">
        <v>1410.44</v>
      </c>
      <c r="AO48" s="17">
        <v>1763.08</v>
      </c>
      <c r="AP48" s="17">
        <v>39649.66</v>
      </c>
      <c r="AQ48" s="14">
        <f t="shared" si="7"/>
        <v>113766.27</v>
      </c>
    </row>
    <row r="49" spans="1:43" ht="11.25">
      <c r="A49" s="2"/>
      <c r="B49" s="16" t="s">
        <v>85</v>
      </c>
      <c r="C49" s="17">
        <v>11699.16</v>
      </c>
      <c r="D49" s="17">
        <v>265.1</v>
      </c>
      <c r="E49" s="17">
        <v>331.32</v>
      </c>
      <c r="F49" s="17"/>
      <c r="G49" s="14">
        <f t="shared" si="0"/>
        <v>12295.58</v>
      </c>
      <c r="H49" s="18">
        <v>12745.72</v>
      </c>
      <c r="I49" s="17">
        <v>389.13</v>
      </c>
      <c r="J49" s="17">
        <v>486.43</v>
      </c>
      <c r="K49" s="17"/>
      <c r="L49" s="14">
        <f t="shared" si="1"/>
        <v>13621.279999999999</v>
      </c>
      <c r="M49" s="18">
        <v>12927.93</v>
      </c>
      <c r="N49" s="17">
        <v>251.6</v>
      </c>
      <c r="O49" s="17">
        <v>314.52</v>
      </c>
      <c r="P49" s="17">
        <v>5140.23</v>
      </c>
      <c r="Q49" s="14">
        <f t="shared" si="2"/>
        <v>18634.28</v>
      </c>
      <c r="R49" s="19"/>
      <c r="S49" s="18">
        <v>10502.23</v>
      </c>
      <c r="T49" s="17">
        <v>444.3</v>
      </c>
      <c r="U49" s="17">
        <v>555.43</v>
      </c>
      <c r="V49" s="17">
        <v>1713.41</v>
      </c>
      <c r="W49" s="15">
        <f t="shared" si="3"/>
        <v>13215.369999999999</v>
      </c>
      <c r="X49" s="18">
        <v>14563.25</v>
      </c>
      <c r="Y49" s="17">
        <v>523.53</v>
      </c>
      <c r="Z49" s="17">
        <v>654.43</v>
      </c>
      <c r="AA49" s="17"/>
      <c r="AB49" s="14">
        <f t="shared" si="4"/>
        <v>15741.210000000001</v>
      </c>
      <c r="AC49" s="17">
        <v>12875.64</v>
      </c>
      <c r="AD49" s="17">
        <v>265.09</v>
      </c>
      <c r="AE49" s="17">
        <v>331.36</v>
      </c>
      <c r="AF49" s="17">
        <v>5254.46</v>
      </c>
      <c r="AG49" s="14">
        <f t="shared" si="5"/>
        <v>18726.55</v>
      </c>
      <c r="AH49" s="17">
        <v>10531.6</v>
      </c>
      <c r="AI49" s="17">
        <v>630.24</v>
      </c>
      <c r="AJ49" s="17">
        <v>787.86</v>
      </c>
      <c r="AL49" s="14">
        <f t="shared" si="6"/>
        <v>11949.7</v>
      </c>
      <c r="AM49" s="18">
        <v>12383.28</v>
      </c>
      <c r="AN49" s="17">
        <v>694.31</v>
      </c>
      <c r="AO49" s="17">
        <v>867.87</v>
      </c>
      <c r="AP49" s="17"/>
      <c r="AQ49" s="14">
        <f t="shared" si="7"/>
        <v>13945.460000000001</v>
      </c>
    </row>
    <row r="50" spans="1:43" ht="11.25">
      <c r="A50" s="2"/>
      <c r="B50" s="16" t="s">
        <v>86</v>
      </c>
      <c r="C50" s="17">
        <v>15288.62</v>
      </c>
      <c r="D50" s="17">
        <v>786.29</v>
      </c>
      <c r="E50" s="17">
        <v>982.89</v>
      </c>
      <c r="F50" s="17">
        <v>9118.6</v>
      </c>
      <c r="G50" s="14">
        <f t="shared" si="0"/>
        <v>26176.4</v>
      </c>
      <c r="H50" s="18">
        <v>13417.48</v>
      </c>
      <c r="I50" s="17">
        <v>580.14</v>
      </c>
      <c r="J50" s="17">
        <v>725.18</v>
      </c>
      <c r="K50" s="17">
        <v>1713.41</v>
      </c>
      <c r="L50" s="14">
        <f t="shared" si="1"/>
        <v>16436.21</v>
      </c>
      <c r="M50" s="18">
        <v>17545.47</v>
      </c>
      <c r="N50" s="17">
        <v>741.54</v>
      </c>
      <c r="O50" s="17">
        <v>926.93</v>
      </c>
      <c r="P50" s="17">
        <v>10832.01</v>
      </c>
      <c r="Q50" s="14">
        <f t="shared" si="2"/>
        <v>30045.950000000004</v>
      </c>
      <c r="R50" s="19"/>
      <c r="S50" s="18">
        <v>14643.18</v>
      </c>
      <c r="T50" s="17">
        <v>807.09</v>
      </c>
      <c r="U50" s="17">
        <v>1008.8</v>
      </c>
      <c r="V50" s="17"/>
      <c r="W50" s="15">
        <f t="shared" si="3"/>
        <v>16459.07</v>
      </c>
      <c r="X50" s="18">
        <v>13601.94</v>
      </c>
      <c r="Y50" s="17">
        <v>535.66</v>
      </c>
      <c r="Z50" s="17">
        <v>669.56</v>
      </c>
      <c r="AA50" s="17">
        <v>1713.41</v>
      </c>
      <c r="AB50" s="14">
        <f t="shared" si="4"/>
        <v>16520.57</v>
      </c>
      <c r="AC50" s="17">
        <v>12051.52</v>
      </c>
      <c r="AD50" s="17">
        <v>966.5</v>
      </c>
      <c r="AE50" s="17">
        <v>1208.17</v>
      </c>
      <c r="AF50" s="17">
        <v>8567.05</v>
      </c>
      <c r="AG50" s="14">
        <f t="shared" si="5"/>
        <v>22793.239999999998</v>
      </c>
      <c r="AH50" s="17">
        <v>15152.45</v>
      </c>
      <c r="AI50" s="17">
        <v>953.55</v>
      </c>
      <c r="AJ50" s="17">
        <v>1191.91</v>
      </c>
      <c r="AK50" s="17">
        <v>10280.46</v>
      </c>
      <c r="AL50" s="14">
        <f t="shared" si="6"/>
        <v>27578.37</v>
      </c>
      <c r="AM50" s="18">
        <v>10309.06</v>
      </c>
      <c r="AN50" s="17">
        <v>514.13</v>
      </c>
      <c r="AO50" s="17">
        <v>642.67</v>
      </c>
      <c r="AP50" s="17">
        <v>3426.82</v>
      </c>
      <c r="AQ50" s="14">
        <f t="shared" si="7"/>
        <v>14892.679999999998</v>
      </c>
    </row>
    <row r="51" spans="1:43" ht="11.25">
      <c r="A51" s="2"/>
      <c r="B51" s="16" t="s">
        <v>87</v>
      </c>
      <c r="C51" s="17">
        <v>4337.52</v>
      </c>
      <c r="D51" s="17">
        <v>228.67</v>
      </c>
      <c r="E51" s="17">
        <v>288.7</v>
      </c>
      <c r="F51" s="17"/>
      <c r="G51" s="14">
        <f t="shared" si="0"/>
        <v>4854.89</v>
      </c>
      <c r="H51" s="18">
        <v>6256.01</v>
      </c>
      <c r="I51" s="17">
        <v>332.3</v>
      </c>
      <c r="J51" s="17">
        <v>415.4</v>
      </c>
      <c r="K51" s="17"/>
      <c r="L51" s="14">
        <f t="shared" si="1"/>
        <v>7003.71</v>
      </c>
      <c r="M51" s="18">
        <v>7451.29</v>
      </c>
      <c r="N51" s="17">
        <v>216.47</v>
      </c>
      <c r="O51" s="17">
        <v>270.58</v>
      </c>
      <c r="P51" s="17"/>
      <c r="Q51" s="14">
        <f t="shared" si="2"/>
        <v>7938.34</v>
      </c>
      <c r="R51" s="19"/>
      <c r="S51" s="18">
        <v>4998.6</v>
      </c>
      <c r="T51" s="17">
        <v>152.24</v>
      </c>
      <c r="U51" s="17">
        <v>190.3</v>
      </c>
      <c r="V51" s="17"/>
      <c r="W51" s="15">
        <f t="shared" si="3"/>
        <v>5341.14</v>
      </c>
      <c r="X51" s="18">
        <v>5858.17</v>
      </c>
      <c r="Y51" s="17">
        <v>419.43</v>
      </c>
      <c r="Z51" s="17">
        <v>524.31</v>
      </c>
      <c r="AA51" s="17"/>
      <c r="AB51" s="14">
        <f t="shared" si="4"/>
        <v>6801.91</v>
      </c>
      <c r="AC51" s="17">
        <v>6810.63</v>
      </c>
      <c r="AD51" s="17">
        <v>197.81</v>
      </c>
      <c r="AE51" s="17">
        <v>247.23</v>
      </c>
      <c r="AF51" s="17"/>
      <c r="AG51" s="14">
        <f t="shared" si="5"/>
        <v>7255.67</v>
      </c>
      <c r="AH51" s="17">
        <v>5887.87</v>
      </c>
      <c r="AI51" s="17">
        <v>280.59</v>
      </c>
      <c r="AJ51" s="17">
        <v>350.72</v>
      </c>
      <c r="AK51" s="17"/>
      <c r="AL51" s="14">
        <f t="shared" si="6"/>
        <v>6519.18</v>
      </c>
      <c r="AM51" s="18">
        <v>6283.05</v>
      </c>
      <c r="AN51" s="17">
        <v>258.08</v>
      </c>
      <c r="AO51" s="17">
        <v>322.53</v>
      </c>
      <c r="AP51" s="17"/>
      <c r="AQ51" s="14">
        <f t="shared" si="7"/>
        <v>6863.66</v>
      </c>
    </row>
    <row r="52" spans="1:43" ht="11.25">
      <c r="A52" s="2"/>
      <c r="B52" s="16" t="s">
        <v>88</v>
      </c>
      <c r="C52" s="17">
        <v>10381.28</v>
      </c>
      <c r="D52" s="17">
        <v>632.22</v>
      </c>
      <c r="E52" s="17">
        <v>790.27</v>
      </c>
      <c r="F52" s="17"/>
      <c r="G52" s="14">
        <f t="shared" si="0"/>
        <v>11803.77</v>
      </c>
      <c r="H52" s="18">
        <v>11996.64</v>
      </c>
      <c r="I52" s="17">
        <v>649.46</v>
      </c>
      <c r="J52" s="17">
        <v>811.89</v>
      </c>
      <c r="K52" s="17"/>
      <c r="L52" s="14">
        <f t="shared" si="1"/>
        <v>13457.989999999998</v>
      </c>
      <c r="M52" s="18">
        <v>12066.11</v>
      </c>
      <c r="N52" s="17">
        <v>859.81</v>
      </c>
      <c r="O52" s="17">
        <v>1074.81</v>
      </c>
      <c r="P52" s="17"/>
      <c r="Q52" s="14">
        <f t="shared" si="2"/>
        <v>14000.73</v>
      </c>
      <c r="R52" s="19"/>
      <c r="S52" s="18">
        <v>10861.24</v>
      </c>
      <c r="T52" s="17">
        <v>583.89</v>
      </c>
      <c r="U52" s="17">
        <v>729.9</v>
      </c>
      <c r="V52" s="17"/>
      <c r="W52" s="15">
        <f t="shared" si="3"/>
        <v>12175.029999999999</v>
      </c>
      <c r="X52" s="18">
        <v>12210.5</v>
      </c>
      <c r="Y52" s="17">
        <v>466.18</v>
      </c>
      <c r="Z52" s="17">
        <v>582.8</v>
      </c>
      <c r="AA52" s="17"/>
      <c r="AB52" s="14">
        <f t="shared" si="4"/>
        <v>13259.48</v>
      </c>
      <c r="AC52" s="17">
        <v>9729.69</v>
      </c>
      <c r="AD52" s="17">
        <v>506.51</v>
      </c>
      <c r="AE52" s="17">
        <v>633.17</v>
      </c>
      <c r="AF52" s="17"/>
      <c r="AG52" s="14">
        <f t="shared" si="5"/>
        <v>10869.37</v>
      </c>
      <c r="AH52" s="17">
        <v>10254.69</v>
      </c>
      <c r="AI52" s="17">
        <v>437.4</v>
      </c>
      <c r="AJ52" s="17">
        <v>546.86</v>
      </c>
      <c r="AK52" s="17"/>
      <c r="AL52" s="14">
        <f t="shared" si="6"/>
        <v>11238.95</v>
      </c>
      <c r="AM52" s="18">
        <v>13566.93</v>
      </c>
      <c r="AN52" s="17">
        <v>684.37</v>
      </c>
      <c r="AO52" s="17">
        <v>855.47</v>
      </c>
      <c r="AP52" s="17"/>
      <c r="AQ52" s="14">
        <f t="shared" si="7"/>
        <v>15106.77</v>
      </c>
    </row>
    <row r="53" spans="1:43" ht="11.25">
      <c r="A53" s="2">
        <v>17</v>
      </c>
      <c r="B53" s="16" t="s">
        <v>89</v>
      </c>
      <c r="C53" s="17">
        <v>41605.22</v>
      </c>
      <c r="D53" s="17">
        <v>1055.93</v>
      </c>
      <c r="E53" s="17">
        <v>1319.87</v>
      </c>
      <c r="F53" s="17"/>
      <c r="G53" s="14">
        <f t="shared" si="0"/>
        <v>43981.020000000004</v>
      </c>
      <c r="H53" s="18">
        <v>28438.26</v>
      </c>
      <c r="I53" s="17">
        <v>574.52</v>
      </c>
      <c r="J53" s="17">
        <v>718.1</v>
      </c>
      <c r="K53" s="17"/>
      <c r="L53" s="14">
        <f t="shared" si="1"/>
        <v>29730.879999999997</v>
      </c>
      <c r="M53" s="18">
        <v>27946.54</v>
      </c>
      <c r="N53" s="17">
        <v>615.28</v>
      </c>
      <c r="O53" s="17">
        <v>769.06</v>
      </c>
      <c r="P53" s="17"/>
      <c r="Q53" s="14">
        <f t="shared" si="2"/>
        <v>29330.88</v>
      </c>
      <c r="R53" s="19"/>
      <c r="S53" s="18">
        <v>23822.96</v>
      </c>
      <c r="T53" s="17">
        <v>735.53</v>
      </c>
      <c r="U53" s="17">
        <v>919.4</v>
      </c>
      <c r="V53" s="17"/>
      <c r="W53" s="15">
        <f t="shared" si="3"/>
        <v>25477.89</v>
      </c>
      <c r="X53" s="18">
        <v>22344.85</v>
      </c>
      <c r="Y53" s="17">
        <v>631.6</v>
      </c>
      <c r="Z53" s="17">
        <v>789.49</v>
      </c>
      <c r="AA53" s="17"/>
      <c r="AB53" s="14">
        <f t="shared" si="4"/>
        <v>23765.94</v>
      </c>
      <c r="AC53" s="17">
        <v>19191.92</v>
      </c>
      <c r="AD53" s="17">
        <v>374.31</v>
      </c>
      <c r="AE53" s="17">
        <v>467.87</v>
      </c>
      <c r="AF53" s="17"/>
      <c r="AG53" s="14">
        <f t="shared" si="5"/>
        <v>20034.1</v>
      </c>
      <c r="AH53" s="17">
        <v>22676.82</v>
      </c>
      <c r="AI53" s="17">
        <v>595.03</v>
      </c>
      <c r="AJ53" s="17">
        <v>743.83</v>
      </c>
      <c r="AK53" s="17"/>
      <c r="AL53" s="14">
        <f t="shared" si="6"/>
        <v>24015.68</v>
      </c>
      <c r="AM53" s="18">
        <v>19055.78</v>
      </c>
      <c r="AN53" s="17">
        <v>446.73</v>
      </c>
      <c r="AO53" s="17">
        <v>558.5</v>
      </c>
      <c r="AP53" s="17"/>
      <c r="AQ53" s="14">
        <f t="shared" si="7"/>
        <v>20061.01</v>
      </c>
    </row>
    <row r="54" spans="1:43" ht="11.25">
      <c r="A54" s="2">
        <v>18</v>
      </c>
      <c r="B54" s="16" t="s">
        <v>90</v>
      </c>
      <c r="C54" s="17">
        <v>11446.43</v>
      </c>
      <c r="D54" s="17">
        <v>898.46</v>
      </c>
      <c r="E54" s="17">
        <v>1123.07</v>
      </c>
      <c r="F54" s="17"/>
      <c r="G54" s="14">
        <f t="shared" si="0"/>
        <v>13467.96</v>
      </c>
      <c r="H54" s="18">
        <v>8638.15</v>
      </c>
      <c r="I54" s="17">
        <v>978.9</v>
      </c>
      <c r="J54" s="17">
        <v>1223.71</v>
      </c>
      <c r="K54" s="17"/>
      <c r="L54" s="14">
        <f t="shared" si="1"/>
        <v>10840.759999999998</v>
      </c>
      <c r="M54" s="18">
        <v>8608.91</v>
      </c>
      <c r="N54" s="17">
        <v>968.89</v>
      </c>
      <c r="O54" s="17">
        <v>1211.15</v>
      </c>
      <c r="P54" s="17"/>
      <c r="Q54" s="14">
        <f t="shared" si="2"/>
        <v>10788.949999999999</v>
      </c>
      <c r="R54" s="19"/>
      <c r="S54" s="18">
        <v>7712.18</v>
      </c>
      <c r="T54" s="17">
        <v>1018.42</v>
      </c>
      <c r="U54" s="17">
        <v>1273.06</v>
      </c>
      <c r="V54" s="17"/>
      <c r="W54" s="15">
        <f t="shared" si="3"/>
        <v>10003.66</v>
      </c>
      <c r="X54" s="18">
        <v>6782.91</v>
      </c>
      <c r="Y54" s="17">
        <v>1173.74</v>
      </c>
      <c r="Z54" s="17">
        <v>1467.21</v>
      </c>
      <c r="AA54" s="17"/>
      <c r="AB54" s="14">
        <f t="shared" si="4"/>
        <v>9423.86</v>
      </c>
      <c r="AC54" s="17">
        <v>6296.57</v>
      </c>
      <c r="AD54" s="17">
        <v>861.9</v>
      </c>
      <c r="AE54" s="17">
        <v>1077.48</v>
      </c>
      <c r="AF54" s="17"/>
      <c r="AG54" s="14">
        <f t="shared" si="5"/>
        <v>8235.949999999999</v>
      </c>
      <c r="AH54" s="17">
        <v>6624.05</v>
      </c>
      <c r="AI54" s="17">
        <v>1065.71</v>
      </c>
      <c r="AJ54" s="17">
        <v>1332.21</v>
      </c>
      <c r="AK54" s="17"/>
      <c r="AL54" s="14">
        <f t="shared" si="6"/>
        <v>9021.970000000001</v>
      </c>
      <c r="AM54" s="18">
        <v>6200.36</v>
      </c>
      <c r="AN54" s="17">
        <v>833.01</v>
      </c>
      <c r="AO54" s="17">
        <v>1041.26</v>
      </c>
      <c r="AP54" s="17"/>
      <c r="AQ54" s="14">
        <f t="shared" si="7"/>
        <v>8074.63</v>
      </c>
    </row>
    <row r="55" spans="1:43" ht="11.25">
      <c r="A55" s="22">
        <v>19</v>
      </c>
      <c r="B55" s="23" t="s">
        <v>91</v>
      </c>
      <c r="C55" s="14">
        <f>SUM(C56:C58)</f>
        <v>28720.800000000003</v>
      </c>
      <c r="D55" s="14">
        <f>SUM(D56:D58)</f>
        <v>1226.96</v>
      </c>
      <c r="E55" s="14">
        <f>SUM(E56:E58)</f>
        <v>1533.05</v>
      </c>
      <c r="F55" s="14">
        <f>SUM(F56:F58)</f>
        <v>5140.200000000001</v>
      </c>
      <c r="G55" s="14">
        <f t="shared" si="0"/>
        <v>36621.01</v>
      </c>
      <c r="H55" s="14">
        <f>SUM(H56:H58)</f>
        <v>28821.34</v>
      </c>
      <c r="I55" s="14">
        <f>SUM(I56:I58)</f>
        <v>1323.6499999999999</v>
      </c>
      <c r="J55" s="14">
        <f>SUM(J56:J58)</f>
        <v>1654.1</v>
      </c>
      <c r="K55" s="14">
        <f>SUM(K56:K58)</f>
        <v>3426.8</v>
      </c>
      <c r="L55" s="14">
        <f t="shared" si="1"/>
        <v>35225.89</v>
      </c>
      <c r="M55" s="14">
        <f>SUM(M56:M58)</f>
        <v>31522.33</v>
      </c>
      <c r="N55" s="14">
        <f>SUM(N56:N58)</f>
        <v>893.69</v>
      </c>
      <c r="O55" s="14">
        <f>SUM(O56:O58)</f>
        <v>1116.54</v>
      </c>
      <c r="P55" s="14">
        <f>SUM(P56:P58)</f>
        <v>8264.36</v>
      </c>
      <c r="Q55" s="14">
        <f t="shared" si="2"/>
        <v>41796.92</v>
      </c>
      <c r="R55" s="14">
        <f>SUM(R56:R58)</f>
        <v>0</v>
      </c>
      <c r="S55" s="14">
        <f>SUM(S56:S58)</f>
        <v>26257.4</v>
      </c>
      <c r="T55" s="14">
        <f>SUM(T56:T58)</f>
        <v>783.39</v>
      </c>
      <c r="U55" s="14">
        <f>SUM(U56:U58)</f>
        <v>978.7599999999999</v>
      </c>
      <c r="V55" s="14">
        <f>SUM(V56:V58)</f>
        <v>8264.36</v>
      </c>
      <c r="W55" s="15">
        <f t="shared" si="3"/>
        <v>36283.91</v>
      </c>
      <c r="X55" s="14">
        <f>SUM(X56:X58)</f>
        <v>25864.16</v>
      </c>
      <c r="Y55" s="14">
        <f>SUM(Y56:Y58)</f>
        <v>997.78</v>
      </c>
      <c r="Z55" s="14">
        <f>SUM(Z56:Z58)</f>
        <v>1246.76</v>
      </c>
      <c r="AA55" s="14">
        <f>SUM(AA56:AA58)</f>
        <v>9977.76</v>
      </c>
      <c r="AB55" s="14">
        <f t="shared" si="4"/>
        <v>38086.46</v>
      </c>
      <c r="AC55" s="14">
        <f>SUM(AC56:AC58)</f>
        <v>20925.030000000002</v>
      </c>
      <c r="AD55" s="14">
        <f>SUM(AD56:AD58)</f>
        <v>745.34</v>
      </c>
      <c r="AE55" s="14">
        <f>SUM(AE56:AE58)</f>
        <v>931.28</v>
      </c>
      <c r="AF55" s="14">
        <f>SUM(AF56:AF58)</f>
        <v>8264.36</v>
      </c>
      <c r="AG55" s="14">
        <f t="shared" si="5"/>
        <v>30866.010000000002</v>
      </c>
      <c r="AH55" s="14">
        <f>SUM(AH56:AH58)</f>
        <v>22497.01</v>
      </c>
      <c r="AI55" s="14">
        <f>SUM(AI56:AI58)</f>
        <v>1286.52</v>
      </c>
      <c r="AJ55" s="14">
        <f>SUM(AJ56:AJ58)</f>
        <v>1607.69</v>
      </c>
      <c r="AK55" s="14">
        <f>SUM(AK56:AK58)</f>
        <v>8264.36</v>
      </c>
      <c r="AL55" s="14">
        <f t="shared" si="6"/>
        <v>33655.58</v>
      </c>
      <c r="AM55" s="14">
        <f>SUM(AM56:AM58)</f>
        <v>19248.18</v>
      </c>
      <c r="AN55" s="14">
        <f>SUM(AN56:AN58)</f>
        <v>1501.61</v>
      </c>
      <c r="AO55" s="14">
        <f>SUM(AO56:AO58)</f>
        <v>1876.14</v>
      </c>
      <c r="AP55" s="14">
        <f>SUM(AP56:AP58)</f>
        <v>9977.76</v>
      </c>
      <c r="AQ55" s="14">
        <f t="shared" si="7"/>
        <v>32603.690000000002</v>
      </c>
    </row>
    <row r="56" spans="1:43" ht="11.25">
      <c r="A56" s="2"/>
      <c r="B56" s="16" t="s">
        <v>92</v>
      </c>
      <c r="C56" s="17">
        <v>17229.18</v>
      </c>
      <c r="D56" s="17">
        <v>890.58</v>
      </c>
      <c r="E56" s="17">
        <v>1112.78</v>
      </c>
      <c r="F56" s="17">
        <v>1713.4</v>
      </c>
      <c r="G56" s="14">
        <f t="shared" si="0"/>
        <v>20945.940000000002</v>
      </c>
      <c r="H56" s="18">
        <v>16754.14</v>
      </c>
      <c r="I56" s="17">
        <v>798.55</v>
      </c>
      <c r="J56" s="17">
        <v>997.93</v>
      </c>
      <c r="K56" s="17"/>
      <c r="L56" s="14">
        <f t="shared" si="1"/>
        <v>18550.62</v>
      </c>
      <c r="M56" s="18">
        <v>16571.66</v>
      </c>
      <c r="N56" s="17">
        <v>579.65</v>
      </c>
      <c r="O56" s="17">
        <v>724.24</v>
      </c>
      <c r="P56" s="17">
        <v>6550.96</v>
      </c>
      <c r="Q56" s="14">
        <f t="shared" si="2"/>
        <v>24426.510000000002</v>
      </c>
      <c r="R56" s="19"/>
      <c r="S56" s="18">
        <v>16934.89</v>
      </c>
      <c r="T56" s="17">
        <v>396.78</v>
      </c>
      <c r="U56" s="17">
        <v>495.77</v>
      </c>
      <c r="V56" s="17">
        <v>4837.56</v>
      </c>
      <c r="W56" s="15">
        <f t="shared" si="3"/>
        <v>22665</v>
      </c>
      <c r="X56" s="18">
        <v>14320.34</v>
      </c>
      <c r="Y56" s="17">
        <v>620.44</v>
      </c>
      <c r="Z56" s="17">
        <v>775.32</v>
      </c>
      <c r="AA56" s="17">
        <v>4837.56</v>
      </c>
      <c r="AB56" s="14">
        <f t="shared" si="4"/>
        <v>20553.66</v>
      </c>
      <c r="AC56" s="17">
        <v>11097.53</v>
      </c>
      <c r="AD56" s="17">
        <v>538.39</v>
      </c>
      <c r="AE56" s="17">
        <v>672.78</v>
      </c>
      <c r="AF56" s="17">
        <v>4837.56</v>
      </c>
      <c r="AG56" s="14">
        <f t="shared" si="5"/>
        <v>17146.260000000002</v>
      </c>
      <c r="AH56" s="17">
        <v>12132.67</v>
      </c>
      <c r="AI56" s="17">
        <v>393.27</v>
      </c>
      <c r="AJ56" s="17">
        <v>491.44</v>
      </c>
      <c r="AK56" s="17">
        <v>6550.96</v>
      </c>
      <c r="AL56" s="14">
        <f t="shared" si="6"/>
        <v>19568.34</v>
      </c>
      <c r="AM56" s="18">
        <v>9731.2</v>
      </c>
      <c r="AN56" s="17">
        <v>688.72</v>
      </c>
      <c r="AO56" s="17">
        <v>860.54</v>
      </c>
      <c r="AP56" s="17">
        <v>6550.96</v>
      </c>
      <c r="AQ56" s="14">
        <f t="shared" si="7"/>
        <v>17831.42</v>
      </c>
    </row>
    <row r="57" spans="1:43" ht="11.25">
      <c r="A57" s="2"/>
      <c r="B57" s="16" t="s">
        <v>93</v>
      </c>
      <c r="C57" s="17">
        <v>8202.08</v>
      </c>
      <c r="D57" s="17">
        <v>293.76</v>
      </c>
      <c r="E57" s="17">
        <v>367.04</v>
      </c>
      <c r="F57" s="17">
        <v>3426.8</v>
      </c>
      <c r="G57" s="14">
        <f t="shared" si="0"/>
        <v>12289.68</v>
      </c>
      <c r="H57" s="18">
        <v>8610.57</v>
      </c>
      <c r="I57" s="17">
        <v>308.77</v>
      </c>
      <c r="J57" s="17">
        <v>385.84</v>
      </c>
      <c r="K57" s="17">
        <v>3426.8</v>
      </c>
      <c r="L57" s="14">
        <f t="shared" si="1"/>
        <v>12731.98</v>
      </c>
      <c r="M57" s="18">
        <v>10564.68</v>
      </c>
      <c r="N57" s="17">
        <v>235.85</v>
      </c>
      <c r="O57" s="17">
        <v>294.61</v>
      </c>
      <c r="P57" s="17">
        <v>1713.4</v>
      </c>
      <c r="Q57" s="14">
        <f t="shared" si="2"/>
        <v>12808.54</v>
      </c>
      <c r="R57" s="19"/>
      <c r="S57" s="18">
        <v>6689.02</v>
      </c>
      <c r="T57" s="17">
        <v>341.26</v>
      </c>
      <c r="U57" s="17">
        <v>426.34</v>
      </c>
      <c r="V57" s="17">
        <v>3426.8</v>
      </c>
      <c r="W57" s="15">
        <f t="shared" si="3"/>
        <v>10883.420000000002</v>
      </c>
      <c r="X57" s="18">
        <v>8421.84</v>
      </c>
      <c r="Y57" s="17">
        <v>230.66</v>
      </c>
      <c r="Z57" s="17">
        <v>288.14</v>
      </c>
      <c r="AA57" s="17">
        <v>5140.2</v>
      </c>
      <c r="AB57" s="14">
        <f t="shared" si="4"/>
        <v>14080.84</v>
      </c>
      <c r="AC57" s="17">
        <v>6778.73</v>
      </c>
      <c r="AD57" s="17">
        <v>185.23</v>
      </c>
      <c r="AE57" s="17">
        <v>231.36</v>
      </c>
      <c r="AF57" s="17">
        <v>3426.8</v>
      </c>
      <c r="AG57" s="14">
        <f t="shared" si="5"/>
        <v>10622.119999999999</v>
      </c>
      <c r="AH57" s="17">
        <v>7718.18</v>
      </c>
      <c r="AI57" s="17">
        <v>410.75</v>
      </c>
      <c r="AJ57" s="17">
        <v>513.3</v>
      </c>
      <c r="AK57" s="17">
        <v>1713.4</v>
      </c>
      <c r="AL57" s="14">
        <f t="shared" si="6"/>
        <v>10355.63</v>
      </c>
      <c r="AM57" s="18">
        <v>7133.44</v>
      </c>
      <c r="AN57" s="17">
        <v>606.61</v>
      </c>
      <c r="AO57" s="17">
        <v>757.92</v>
      </c>
      <c r="AP57" s="17">
        <v>3426.8</v>
      </c>
      <c r="AQ57" s="14">
        <f t="shared" si="7"/>
        <v>11924.77</v>
      </c>
    </row>
    <row r="58" spans="1:43" ht="11.25">
      <c r="A58" s="2"/>
      <c r="B58" s="16" t="s">
        <v>94</v>
      </c>
      <c r="C58" s="17">
        <v>3289.54</v>
      </c>
      <c r="D58" s="17">
        <v>42.62</v>
      </c>
      <c r="E58" s="17">
        <v>53.23</v>
      </c>
      <c r="F58" s="17"/>
      <c r="G58" s="14">
        <f t="shared" si="0"/>
        <v>3385.39</v>
      </c>
      <c r="H58" s="18">
        <v>3456.63</v>
      </c>
      <c r="I58" s="17">
        <v>216.33</v>
      </c>
      <c r="J58" s="17">
        <v>270.33</v>
      </c>
      <c r="K58" s="17"/>
      <c r="L58" s="14">
        <f t="shared" si="1"/>
        <v>3943.29</v>
      </c>
      <c r="M58" s="18">
        <v>4385.99</v>
      </c>
      <c r="N58" s="17">
        <v>78.19</v>
      </c>
      <c r="O58" s="17">
        <v>97.69</v>
      </c>
      <c r="P58" s="17"/>
      <c r="Q58" s="14">
        <f t="shared" si="2"/>
        <v>4561.869999999999</v>
      </c>
      <c r="R58" s="19"/>
      <c r="S58" s="18">
        <v>2633.49</v>
      </c>
      <c r="T58" s="17">
        <v>45.35</v>
      </c>
      <c r="U58" s="17">
        <v>56.65</v>
      </c>
      <c r="V58" s="17">
        <v>0</v>
      </c>
      <c r="W58" s="15">
        <f t="shared" si="3"/>
        <v>2735.49</v>
      </c>
      <c r="X58" s="18">
        <v>3121.98</v>
      </c>
      <c r="Y58" s="17">
        <v>146.68</v>
      </c>
      <c r="Z58" s="17">
        <v>183.3</v>
      </c>
      <c r="AA58" s="17"/>
      <c r="AB58" s="14">
        <f t="shared" si="4"/>
        <v>3451.96</v>
      </c>
      <c r="AC58" s="17">
        <v>3048.77</v>
      </c>
      <c r="AD58" s="17">
        <v>21.72</v>
      </c>
      <c r="AE58" s="17">
        <v>27.14</v>
      </c>
      <c r="AF58" s="17"/>
      <c r="AG58" s="14">
        <f t="shared" si="5"/>
        <v>3097.6299999999997</v>
      </c>
      <c r="AH58" s="17">
        <v>2646.16</v>
      </c>
      <c r="AI58" s="17">
        <v>482.5</v>
      </c>
      <c r="AJ58" s="17">
        <v>602.95</v>
      </c>
      <c r="AK58" s="17"/>
      <c r="AL58" s="14">
        <f t="shared" si="6"/>
        <v>3731.6099999999997</v>
      </c>
      <c r="AM58" s="18">
        <v>2383.54</v>
      </c>
      <c r="AN58" s="17">
        <v>206.28</v>
      </c>
      <c r="AO58" s="17">
        <v>257.68</v>
      </c>
      <c r="AP58" s="17"/>
      <c r="AQ58" s="14">
        <f t="shared" si="7"/>
        <v>2847.5</v>
      </c>
    </row>
    <row r="59" spans="1:43" ht="11.25">
      <c r="A59" s="2">
        <v>20</v>
      </c>
      <c r="B59" s="16" t="s">
        <v>95</v>
      </c>
      <c r="C59" s="17">
        <v>11179.36</v>
      </c>
      <c r="D59" s="17">
        <v>200.16</v>
      </c>
      <c r="E59" s="17">
        <v>250.19</v>
      </c>
      <c r="F59" s="17"/>
      <c r="G59" s="14">
        <f t="shared" si="0"/>
        <v>11629.710000000001</v>
      </c>
      <c r="H59" s="18">
        <v>12164.7</v>
      </c>
      <c r="I59" s="17">
        <v>310.53</v>
      </c>
      <c r="J59" s="17">
        <v>388.14</v>
      </c>
      <c r="K59" s="17"/>
      <c r="L59" s="14">
        <f t="shared" si="1"/>
        <v>12863.37</v>
      </c>
      <c r="M59" s="18">
        <v>15406.36</v>
      </c>
      <c r="N59" s="17">
        <v>216.79</v>
      </c>
      <c r="O59" s="17">
        <v>270.98</v>
      </c>
      <c r="P59" s="17"/>
      <c r="Q59" s="14">
        <f t="shared" si="2"/>
        <v>15894.130000000001</v>
      </c>
      <c r="R59" s="19"/>
      <c r="S59" s="18">
        <v>12542.35</v>
      </c>
      <c r="T59" s="17">
        <v>482.33</v>
      </c>
      <c r="U59" s="17">
        <v>602.88</v>
      </c>
      <c r="V59" s="17"/>
      <c r="W59" s="15">
        <f t="shared" si="3"/>
        <v>13627.56</v>
      </c>
      <c r="X59" s="18">
        <v>12894.79</v>
      </c>
      <c r="Y59" s="17">
        <v>467.97</v>
      </c>
      <c r="Z59" s="17">
        <v>584.96</v>
      </c>
      <c r="AA59" s="17"/>
      <c r="AB59" s="14">
        <f t="shared" si="4"/>
        <v>13947.720000000001</v>
      </c>
      <c r="AC59" s="17">
        <v>11570.48</v>
      </c>
      <c r="AD59" s="17">
        <v>729.05</v>
      </c>
      <c r="AE59" s="17">
        <v>911.32</v>
      </c>
      <c r="AF59" s="17"/>
      <c r="AG59" s="14">
        <f t="shared" si="5"/>
        <v>13210.849999999999</v>
      </c>
      <c r="AH59" s="17">
        <v>8821.98</v>
      </c>
      <c r="AI59" s="17">
        <v>411.99</v>
      </c>
      <c r="AJ59" s="17">
        <v>514.95</v>
      </c>
      <c r="AK59" s="17"/>
      <c r="AL59" s="14">
        <f t="shared" si="6"/>
        <v>9748.92</v>
      </c>
      <c r="AM59" s="18">
        <v>14113.5</v>
      </c>
      <c r="AN59" s="17">
        <v>456.41</v>
      </c>
      <c r="AO59" s="17">
        <v>570.51</v>
      </c>
      <c r="AP59" s="17"/>
      <c r="AQ59" s="14">
        <f t="shared" si="7"/>
        <v>15140.42</v>
      </c>
    </row>
    <row r="60" spans="1:43" ht="11.25">
      <c r="A60" s="2">
        <v>21</v>
      </c>
      <c r="B60" s="16" t="s">
        <v>96</v>
      </c>
      <c r="C60" s="17">
        <v>40268.98</v>
      </c>
      <c r="D60" s="17">
        <v>1592.23</v>
      </c>
      <c r="E60" s="17">
        <v>1990.44</v>
      </c>
      <c r="F60" s="17">
        <v>3426.82</v>
      </c>
      <c r="G60" s="14">
        <f t="shared" si="0"/>
        <v>47278.47000000001</v>
      </c>
      <c r="H60" s="18">
        <v>38649.84</v>
      </c>
      <c r="I60" s="17">
        <v>1262.12</v>
      </c>
      <c r="J60" s="17">
        <v>1577.54</v>
      </c>
      <c r="K60" s="17">
        <v>3426.82</v>
      </c>
      <c r="L60" s="14">
        <f t="shared" si="1"/>
        <v>44916.32</v>
      </c>
      <c r="M60" s="18">
        <v>43702.53</v>
      </c>
      <c r="N60" s="17">
        <v>1452.23</v>
      </c>
      <c r="O60" s="17">
        <v>1815.4</v>
      </c>
      <c r="P60" s="17">
        <v>3426.82</v>
      </c>
      <c r="Q60" s="14">
        <f t="shared" si="2"/>
        <v>50396.98</v>
      </c>
      <c r="R60" s="19"/>
      <c r="S60" s="18">
        <v>36791.42</v>
      </c>
      <c r="T60" s="17">
        <v>1104.82</v>
      </c>
      <c r="U60" s="17">
        <v>1381.06</v>
      </c>
      <c r="V60" s="17">
        <v>3426.82</v>
      </c>
      <c r="W60" s="15">
        <f t="shared" si="3"/>
        <v>42704.119999999995</v>
      </c>
      <c r="X60" s="18">
        <v>41578.26</v>
      </c>
      <c r="Y60" s="17">
        <v>1616.52</v>
      </c>
      <c r="Z60" s="17">
        <v>2020.82</v>
      </c>
      <c r="AA60" s="17">
        <v>3426.82</v>
      </c>
      <c r="AB60" s="14">
        <f t="shared" si="4"/>
        <v>48642.42</v>
      </c>
      <c r="AC60" s="17">
        <v>39680.29</v>
      </c>
      <c r="AD60" s="17">
        <v>1209.72</v>
      </c>
      <c r="AE60" s="17">
        <v>1512.16</v>
      </c>
      <c r="AF60" s="17">
        <v>3426.82</v>
      </c>
      <c r="AG60" s="14">
        <f t="shared" si="5"/>
        <v>45828.990000000005</v>
      </c>
      <c r="AH60" s="17">
        <v>41510.22</v>
      </c>
      <c r="AI60" s="17">
        <v>1648.22</v>
      </c>
      <c r="AJ60" s="17">
        <v>2060.26</v>
      </c>
      <c r="AK60" s="17">
        <v>1713.41</v>
      </c>
      <c r="AL60" s="14">
        <f t="shared" si="6"/>
        <v>46932.11000000001</v>
      </c>
      <c r="AM60" s="18">
        <v>37562.92</v>
      </c>
      <c r="AN60" s="17">
        <v>2208.15</v>
      </c>
      <c r="AO60" s="17">
        <v>2760.41</v>
      </c>
      <c r="AP60" s="17">
        <v>3426.82</v>
      </c>
      <c r="AQ60" s="14">
        <f t="shared" si="7"/>
        <v>45958.299999999996</v>
      </c>
    </row>
    <row r="61" spans="1:43" ht="11.25">
      <c r="A61" s="2">
        <v>22</v>
      </c>
      <c r="B61" s="16" t="s">
        <v>97</v>
      </c>
      <c r="C61" s="17">
        <v>0</v>
      </c>
      <c r="D61" s="17">
        <v>0</v>
      </c>
      <c r="E61" s="17">
        <v>0</v>
      </c>
      <c r="F61" s="17"/>
      <c r="G61" s="14">
        <f t="shared" si="0"/>
        <v>0</v>
      </c>
      <c r="H61" s="18">
        <v>16041.76</v>
      </c>
      <c r="I61" s="17">
        <v>706.53</v>
      </c>
      <c r="J61" s="17">
        <v>883.22</v>
      </c>
      <c r="K61" s="17"/>
      <c r="L61" s="14">
        <f t="shared" si="1"/>
        <v>17631.510000000002</v>
      </c>
      <c r="M61" s="18">
        <v>32116.58</v>
      </c>
      <c r="N61" s="17">
        <v>1189.83</v>
      </c>
      <c r="O61" s="17">
        <v>1487.33</v>
      </c>
      <c r="P61" s="17">
        <v>4323.51</v>
      </c>
      <c r="Q61" s="14">
        <f t="shared" si="2"/>
        <v>39117.25000000001</v>
      </c>
      <c r="R61" s="19"/>
      <c r="S61" s="18">
        <v>26133.22</v>
      </c>
      <c r="T61" s="17">
        <v>761.96</v>
      </c>
      <c r="U61" s="17">
        <v>952.49</v>
      </c>
      <c r="V61" s="17"/>
      <c r="W61" s="15">
        <f t="shared" si="3"/>
        <v>27847.670000000002</v>
      </c>
      <c r="X61" s="18">
        <v>33154.6</v>
      </c>
      <c r="Y61" s="17">
        <v>689.53</v>
      </c>
      <c r="Z61" s="17">
        <v>862.02</v>
      </c>
      <c r="AA61" s="17"/>
      <c r="AB61" s="14">
        <f t="shared" si="4"/>
        <v>34706.149999999994</v>
      </c>
      <c r="AC61" s="17">
        <v>35136.13</v>
      </c>
      <c r="AD61" s="17">
        <v>808.08</v>
      </c>
      <c r="AE61" s="17">
        <v>1010.13</v>
      </c>
      <c r="AF61" s="17"/>
      <c r="AG61" s="14">
        <f t="shared" si="5"/>
        <v>36954.34</v>
      </c>
      <c r="AH61" s="17">
        <v>40988.36</v>
      </c>
      <c r="AI61" s="17">
        <v>1103.96</v>
      </c>
      <c r="AJ61" s="17">
        <v>1379.98</v>
      </c>
      <c r="AK61" s="17">
        <v>5140.23</v>
      </c>
      <c r="AL61" s="14">
        <f t="shared" si="6"/>
        <v>48612.53</v>
      </c>
      <c r="AM61" s="18">
        <v>35425.75</v>
      </c>
      <c r="AN61" s="17">
        <v>885.02</v>
      </c>
      <c r="AO61" s="17">
        <v>1106.35</v>
      </c>
      <c r="AP61" s="17"/>
      <c r="AQ61" s="14">
        <f t="shared" si="7"/>
        <v>37417.119999999995</v>
      </c>
    </row>
    <row r="62" spans="1:43" ht="11.25">
      <c r="A62" s="2">
        <v>23</v>
      </c>
      <c r="B62" s="25" t="s">
        <v>98</v>
      </c>
      <c r="C62" s="17">
        <v>113279.43</v>
      </c>
      <c r="D62" s="17">
        <v>3060.99</v>
      </c>
      <c r="E62" s="17">
        <v>3826.46</v>
      </c>
      <c r="F62" s="17">
        <v>9820.98</v>
      </c>
      <c r="G62" s="14">
        <f t="shared" si="0"/>
        <v>129987.86</v>
      </c>
      <c r="H62" s="18">
        <v>116017.71</v>
      </c>
      <c r="I62" s="17">
        <v>2957.75</v>
      </c>
      <c r="J62" s="17">
        <v>3697.42</v>
      </c>
      <c r="K62" s="17">
        <v>11993.87</v>
      </c>
      <c r="L62" s="14">
        <f t="shared" si="1"/>
        <v>134666.75</v>
      </c>
      <c r="M62" s="18">
        <v>128753.43</v>
      </c>
      <c r="N62" s="17">
        <v>3411.01</v>
      </c>
      <c r="O62" s="17">
        <v>4263.94</v>
      </c>
      <c r="P62" s="17">
        <v>7243.64</v>
      </c>
      <c r="Q62" s="14">
        <f t="shared" si="2"/>
        <v>143672.02000000002</v>
      </c>
      <c r="R62" s="19"/>
      <c r="S62" s="18">
        <v>114653.29</v>
      </c>
      <c r="T62" s="17">
        <v>2980.2</v>
      </c>
      <c r="U62" s="17">
        <v>3725.38</v>
      </c>
      <c r="V62" s="17">
        <v>9911.06</v>
      </c>
      <c r="W62" s="15">
        <f t="shared" si="3"/>
        <v>131269.93</v>
      </c>
      <c r="X62" s="18">
        <v>126599.21</v>
      </c>
      <c r="Y62" s="17">
        <v>3829.62</v>
      </c>
      <c r="Z62" s="17">
        <v>4787.3</v>
      </c>
      <c r="AA62" s="17">
        <v>11993.87</v>
      </c>
      <c r="AB62" s="14">
        <f t="shared" si="4"/>
        <v>147210</v>
      </c>
      <c r="AC62" s="17">
        <v>117583.27</v>
      </c>
      <c r="AD62" s="17">
        <v>2858.93</v>
      </c>
      <c r="AE62" s="17">
        <v>3573.89</v>
      </c>
      <c r="AF62" s="17">
        <v>3556.82</v>
      </c>
      <c r="AG62" s="14">
        <f t="shared" si="5"/>
        <v>127572.91</v>
      </c>
      <c r="AH62" s="17">
        <v>117497.59</v>
      </c>
      <c r="AI62" s="17">
        <v>3628.16</v>
      </c>
      <c r="AJ62" s="17">
        <v>4535.37</v>
      </c>
      <c r="AK62" s="17">
        <v>4241.14</v>
      </c>
      <c r="AL62" s="14">
        <f t="shared" si="6"/>
        <v>129902.26</v>
      </c>
      <c r="AM62" s="18">
        <v>107124.03</v>
      </c>
      <c r="AN62" s="17">
        <v>4361.92</v>
      </c>
      <c r="AO62" s="17">
        <v>5452.57</v>
      </c>
      <c r="AP62" s="17">
        <v>14350.17</v>
      </c>
      <c r="AQ62" s="14">
        <f t="shared" si="7"/>
        <v>131288.69</v>
      </c>
    </row>
    <row r="63" spans="1:43" ht="11.25">
      <c r="A63" s="22">
        <v>24</v>
      </c>
      <c r="B63" s="23" t="s">
        <v>99</v>
      </c>
      <c r="C63" s="14">
        <f>SUM(C64:C69)</f>
        <v>47034.40000000001</v>
      </c>
      <c r="D63" s="14">
        <f>SUM(D64:D69)</f>
        <v>1306.42</v>
      </c>
      <c r="E63" s="14">
        <f>SUM(E64:E69)</f>
        <v>1632.95</v>
      </c>
      <c r="F63" s="14">
        <f>SUM(F64:F69)</f>
        <v>0</v>
      </c>
      <c r="G63" s="14">
        <f t="shared" si="0"/>
        <v>49973.770000000004</v>
      </c>
      <c r="H63" s="14">
        <f>SUM(H64:H69)</f>
        <v>49031.22</v>
      </c>
      <c r="I63" s="14">
        <f>SUM(I64:I69)</f>
        <v>1457.1799999999998</v>
      </c>
      <c r="J63" s="14">
        <f>SUM(J64:J69)</f>
        <v>1821.44</v>
      </c>
      <c r="K63" s="14">
        <f>SUM(K64:K69)</f>
        <v>0</v>
      </c>
      <c r="L63" s="14">
        <f t="shared" si="1"/>
        <v>52309.840000000004</v>
      </c>
      <c r="M63" s="14">
        <f>SUM(M64:M69)</f>
        <v>57215.4</v>
      </c>
      <c r="N63" s="14">
        <f>SUM(N64:N69)</f>
        <v>1953.6400000000003</v>
      </c>
      <c r="O63" s="14">
        <f>SUM(O64:O69)</f>
        <v>2441.96</v>
      </c>
      <c r="P63" s="14">
        <f>SUM(P64:P69)</f>
        <v>0</v>
      </c>
      <c r="Q63" s="14">
        <f t="shared" si="2"/>
        <v>61611</v>
      </c>
      <c r="R63" s="14">
        <f>SUM(R64:R69)</f>
        <v>0</v>
      </c>
      <c r="S63" s="14">
        <f>SUM(S64:S69)</f>
        <v>42467.31</v>
      </c>
      <c r="T63" s="14">
        <f>SUM(T64:T69)</f>
        <v>1523.6799999999998</v>
      </c>
      <c r="U63" s="14">
        <f>SUM(U64:U69)</f>
        <v>1904.5300000000002</v>
      </c>
      <c r="V63" s="14">
        <f>SUM(V64:V69)</f>
        <v>0</v>
      </c>
      <c r="W63" s="15">
        <f t="shared" si="3"/>
        <v>45895.52</v>
      </c>
      <c r="X63" s="14">
        <f>SUM(X64:X69)</f>
        <v>54717.500000000015</v>
      </c>
      <c r="Y63" s="14">
        <f>SUM(Y64:Y69)</f>
        <v>1691.953</v>
      </c>
      <c r="Z63" s="14">
        <f>SUM(Z64:Z69)</f>
        <v>2114.85</v>
      </c>
      <c r="AA63" s="14">
        <f>SUM(AA64:AA69)</f>
        <v>0</v>
      </c>
      <c r="AB63" s="14">
        <f t="shared" si="4"/>
        <v>58524.303000000014</v>
      </c>
      <c r="AC63" s="14">
        <f>SUM(AC64:AC69)</f>
        <v>50851.55</v>
      </c>
      <c r="AD63" s="14">
        <f>SUM(AD64:AD69)</f>
        <v>1771.6099999999997</v>
      </c>
      <c r="AE63" s="14">
        <f>SUM(AE64:AE69)</f>
        <v>2214.4300000000003</v>
      </c>
      <c r="AF63" s="14">
        <f>SUM(AF64:AF69)</f>
        <v>0</v>
      </c>
      <c r="AG63" s="14">
        <f t="shared" si="5"/>
        <v>54837.590000000004</v>
      </c>
      <c r="AH63" s="14">
        <f>SUM(AH64:AH69)</f>
        <v>46794.55</v>
      </c>
      <c r="AI63" s="14">
        <f>SUM(AI64:AI69)</f>
        <v>1793.1699999999998</v>
      </c>
      <c r="AJ63" s="14">
        <f>SUM(AJ64:AJ69)</f>
        <v>2241.29</v>
      </c>
      <c r="AK63" s="14">
        <f>SUM(AK64:AK69)</f>
        <v>0</v>
      </c>
      <c r="AL63" s="14">
        <f t="shared" si="6"/>
        <v>50829.01</v>
      </c>
      <c r="AM63" s="14">
        <f>SUM(AM64:AM69)</f>
        <v>46798.24</v>
      </c>
      <c r="AN63" s="14">
        <f>SUM(AN64:AN69)</f>
        <v>2082.8599999999997</v>
      </c>
      <c r="AO63" s="14">
        <f>SUM(AO64:AO69)</f>
        <v>2603.38</v>
      </c>
      <c r="AP63" s="14">
        <f>SUM(AP64:AP69)</f>
        <v>0</v>
      </c>
      <c r="AQ63" s="14">
        <f t="shared" si="7"/>
        <v>51484.479999999996</v>
      </c>
    </row>
    <row r="64" spans="1:43" ht="11.25">
      <c r="A64" s="2"/>
      <c r="B64" s="16" t="s">
        <v>100</v>
      </c>
      <c r="C64" s="17">
        <v>5450.26</v>
      </c>
      <c r="D64" s="17">
        <v>82.63</v>
      </c>
      <c r="E64" s="17">
        <v>103.28</v>
      </c>
      <c r="F64" s="17"/>
      <c r="G64" s="14">
        <f t="shared" si="0"/>
        <v>5636.17</v>
      </c>
      <c r="H64" s="18">
        <v>5259.67</v>
      </c>
      <c r="I64" s="17">
        <v>73.91</v>
      </c>
      <c r="J64" s="17">
        <v>92.39</v>
      </c>
      <c r="K64" s="17"/>
      <c r="L64" s="14">
        <f t="shared" si="1"/>
        <v>5425.97</v>
      </c>
      <c r="M64" s="18">
        <v>5986.06</v>
      </c>
      <c r="N64" s="17">
        <v>10.38</v>
      </c>
      <c r="O64" s="17">
        <v>12.98</v>
      </c>
      <c r="P64" s="17"/>
      <c r="Q64" s="14">
        <f t="shared" si="2"/>
        <v>6009.42</v>
      </c>
      <c r="R64" s="19"/>
      <c r="S64" s="18">
        <v>5474.9</v>
      </c>
      <c r="T64" s="17">
        <v>33.06</v>
      </c>
      <c r="U64" s="17">
        <v>41.33</v>
      </c>
      <c r="V64" s="17"/>
      <c r="W64" s="15">
        <f t="shared" si="3"/>
        <v>5549.29</v>
      </c>
      <c r="X64" s="18">
        <v>4767.82</v>
      </c>
      <c r="Y64" s="17">
        <v>109.44</v>
      </c>
      <c r="Z64" s="17">
        <v>136.79</v>
      </c>
      <c r="AA64" s="17"/>
      <c r="AB64" s="14">
        <f t="shared" si="4"/>
        <v>5014.049999999999</v>
      </c>
      <c r="AC64" s="17">
        <v>4353.87</v>
      </c>
      <c r="AD64" s="17">
        <v>63.05</v>
      </c>
      <c r="AE64" s="17">
        <v>78.8</v>
      </c>
      <c r="AF64" s="17"/>
      <c r="AG64" s="14">
        <f t="shared" si="5"/>
        <v>4495.72</v>
      </c>
      <c r="AH64" s="17">
        <v>4417.2</v>
      </c>
      <c r="AI64" s="17">
        <v>138.5</v>
      </c>
      <c r="AJ64" s="17">
        <v>173.12</v>
      </c>
      <c r="AK64" s="17"/>
      <c r="AL64" s="14">
        <f t="shared" si="6"/>
        <v>4728.82</v>
      </c>
      <c r="AM64" s="18">
        <v>3944.15</v>
      </c>
      <c r="AN64" s="17">
        <v>34.29</v>
      </c>
      <c r="AO64" s="17">
        <v>42.89</v>
      </c>
      <c r="AP64" s="17"/>
      <c r="AQ64" s="14">
        <f t="shared" si="7"/>
        <v>4021.33</v>
      </c>
    </row>
    <row r="65" spans="1:43" ht="11.25">
      <c r="A65" s="2"/>
      <c r="B65" s="16" t="s">
        <v>101</v>
      </c>
      <c r="C65" s="17">
        <v>26312.46</v>
      </c>
      <c r="D65" s="17">
        <v>450.19</v>
      </c>
      <c r="E65" s="17">
        <v>562.71</v>
      </c>
      <c r="F65" s="17"/>
      <c r="G65" s="14">
        <f t="shared" si="0"/>
        <v>27325.359999999997</v>
      </c>
      <c r="H65" s="18">
        <v>27313.83</v>
      </c>
      <c r="I65" s="17">
        <v>772.52</v>
      </c>
      <c r="J65" s="17">
        <v>965.72</v>
      </c>
      <c r="K65" s="17"/>
      <c r="L65" s="14">
        <f t="shared" si="1"/>
        <v>29052.070000000003</v>
      </c>
      <c r="M65" s="18">
        <v>28528.4</v>
      </c>
      <c r="N65" s="17">
        <v>1039.06</v>
      </c>
      <c r="O65" s="17">
        <v>1298.8</v>
      </c>
      <c r="P65" s="17"/>
      <c r="Q65" s="14">
        <f t="shared" si="2"/>
        <v>30866.260000000002</v>
      </c>
      <c r="R65" s="19"/>
      <c r="S65" s="18">
        <v>19877.43</v>
      </c>
      <c r="T65" s="17">
        <v>850.06</v>
      </c>
      <c r="U65" s="17">
        <v>1062.65</v>
      </c>
      <c r="V65" s="17"/>
      <c r="W65" s="15">
        <f t="shared" si="3"/>
        <v>21790.140000000003</v>
      </c>
      <c r="X65" s="18">
        <v>28183.81</v>
      </c>
      <c r="Y65" s="17">
        <v>790.083</v>
      </c>
      <c r="Z65" s="17">
        <v>987.56</v>
      </c>
      <c r="AA65" s="17"/>
      <c r="AB65" s="14">
        <f t="shared" si="4"/>
        <v>29961.453</v>
      </c>
      <c r="AC65" s="17">
        <v>26282.86</v>
      </c>
      <c r="AD65" s="17">
        <v>1130.1</v>
      </c>
      <c r="AE65" s="17">
        <v>1412.64</v>
      </c>
      <c r="AF65" s="17"/>
      <c r="AG65" s="14">
        <f t="shared" si="5"/>
        <v>28825.6</v>
      </c>
      <c r="AH65" s="17">
        <v>25988.09</v>
      </c>
      <c r="AI65" s="17">
        <v>1139.54</v>
      </c>
      <c r="AJ65" s="17">
        <v>1424.39</v>
      </c>
      <c r="AK65" s="17"/>
      <c r="AL65" s="14">
        <f t="shared" si="6"/>
        <v>28552.02</v>
      </c>
      <c r="AM65" s="18">
        <v>26836.42</v>
      </c>
      <c r="AN65" s="17">
        <v>1397.31</v>
      </c>
      <c r="AO65" s="17">
        <v>1746.54</v>
      </c>
      <c r="AP65" s="17"/>
      <c r="AQ65" s="14">
        <f t="shared" si="7"/>
        <v>29980.27</v>
      </c>
    </row>
    <row r="66" spans="1:43" ht="11.25">
      <c r="A66" s="28"/>
      <c r="B66" s="16" t="s">
        <v>102</v>
      </c>
      <c r="C66" s="17">
        <v>1634.73</v>
      </c>
      <c r="D66" s="17">
        <v>0</v>
      </c>
      <c r="E66" s="17">
        <v>0</v>
      </c>
      <c r="F66" s="17"/>
      <c r="G66" s="14">
        <f t="shared" si="0"/>
        <v>1634.73</v>
      </c>
      <c r="H66" s="18">
        <v>1715.23</v>
      </c>
      <c r="I66" s="17">
        <v>0</v>
      </c>
      <c r="J66" s="17">
        <v>0</v>
      </c>
      <c r="K66" s="17"/>
      <c r="L66" s="14">
        <f t="shared" si="1"/>
        <v>1715.23</v>
      </c>
      <c r="M66" s="18">
        <v>2802.54</v>
      </c>
      <c r="N66" s="17">
        <v>0</v>
      </c>
      <c r="O66" s="17">
        <v>0</v>
      </c>
      <c r="P66" s="17"/>
      <c r="Q66" s="14">
        <f t="shared" si="2"/>
        <v>2802.54</v>
      </c>
      <c r="R66" s="19"/>
      <c r="S66" s="18">
        <v>1795.78</v>
      </c>
      <c r="T66" s="17">
        <v>0</v>
      </c>
      <c r="U66" s="17">
        <v>0</v>
      </c>
      <c r="V66" s="17"/>
      <c r="W66" s="15">
        <f t="shared" si="3"/>
        <v>1795.78</v>
      </c>
      <c r="X66" s="18">
        <v>2148.01</v>
      </c>
      <c r="Y66" s="17">
        <v>0</v>
      </c>
      <c r="Z66" s="17">
        <v>0</v>
      </c>
      <c r="AA66" s="17"/>
      <c r="AB66" s="14">
        <f t="shared" si="4"/>
        <v>2148.01</v>
      </c>
      <c r="AC66" s="17">
        <v>2777.97</v>
      </c>
      <c r="AD66" s="17">
        <v>0</v>
      </c>
      <c r="AE66" s="17">
        <v>0</v>
      </c>
      <c r="AF66" s="17"/>
      <c r="AG66" s="14">
        <f t="shared" si="5"/>
        <v>2777.97</v>
      </c>
      <c r="AH66" s="17">
        <v>0</v>
      </c>
      <c r="AI66" s="17">
        <v>0</v>
      </c>
      <c r="AJ66" s="17">
        <v>0</v>
      </c>
      <c r="AK66" s="17"/>
      <c r="AL66" s="14">
        <f t="shared" si="6"/>
        <v>0</v>
      </c>
      <c r="AM66" s="21">
        <v>0</v>
      </c>
      <c r="AN66" s="17">
        <v>0</v>
      </c>
      <c r="AO66" s="17">
        <v>0</v>
      </c>
      <c r="AP66" s="17"/>
      <c r="AQ66" s="14">
        <f t="shared" si="7"/>
        <v>0</v>
      </c>
    </row>
    <row r="67" spans="1:43" ht="11.25">
      <c r="A67" s="2"/>
      <c r="B67" s="16" t="s">
        <v>103</v>
      </c>
      <c r="C67" s="17">
        <v>5727.07</v>
      </c>
      <c r="D67" s="17">
        <v>283.36</v>
      </c>
      <c r="E67" s="17">
        <v>354.22</v>
      </c>
      <c r="F67" s="17"/>
      <c r="G67" s="14">
        <f t="shared" si="0"/>
        <v>6364.65</v>
      </c>
      <c r="H67" s="18">
        <v>4945.85</v>
      </c>
      <c r="I67" s="17">
        <v>98.55</v>
      </c>
      <c r="J67" s="17">
        <v>123.19</v>
      </c>
      <c r="K67" s="17"/>
      <c r="L67" s="14">
        <f t="shared" si="1"/>
        <v>5167.59</v>
      </c>
      <c r="M67" s="18">
        <v>7020.28</v>
      </c>
      <c r="N67" s="17">
        <v>151.65</v>
      </c>
      <c r="O67" s="17">
        <v>189.56</v>
      </c>
      <c r="P67" s="17"/>
      <c r="Q67" s="14">
        <f t="shared" si="2"/>
        <v>7361.49</v>
      </c>
      <c r="R67" s="19"/>
      <c r="S67" s="18">
        <v>7118.14</v>
      </c>
      <c r="T67" s="17">
        <v>170.54</v>
      </c>
      <c r="U67" s="17">
        <v>213.17</v>
      </c>
      <c r="V67" s="17"/>
      <c r="W67" s="15">
        <f t="shared" si="3"/>
        <v>7501.85</v>
      </c>
      <c r="X67" s="18">
        <v>6449.83</v>
      </c>
      <c r="Y67" s="17">
        <v>215.74</v>
      </c>
      <c r="Z67" s="17">
        <v>269.71</v>
      </c>
      <c r="AA67" s="17"/>
      <c r="AB67" s="14">
        <f t="shared" si="4"/>
        <v>6935.28</v>
      </c>
      <c r="AC67" s="17">
        <v>6815.69</v>
      </c>
      <c r="AD67" s="17">
        <v>97.63</v>
      </c>
      <c r="AE67" s="17">
        <v>122.04</v>
      </c>
      <c r="AF67" s="17"/>
      <c r="AG67" s="14">
        <f t="shared" si="5"/>
        <v>7035.36</v>
      </c>
      <c r="AH67" s="17">
        <v>6128.94</v>
      </c>
      <c r="AI67" s="17">
        <v>82.81</v>
      </c>
      <c r="AJ67" s="17">
        <v>103.51</v>
      </c>
      <c r="AK67" s="17"/>
      <c r="AL67" s="14">
        <f t="shared" si="6"/>
        <v>6315.26</v>
      </c>
      <c r="AM67" s="18">
        <v>5626.56</v>
      </c>
      <c r="AN67" s="17">
        <v>117.24</v>
      </c>
      <c r="AO67" s="17">
        <v>146.54</v>
      </c>
      <c r="AP67" s="17"/>
      <c r="AQ67" s="14">
        <f t="shared" si="7"/>
        <v>5890.34</v>
      </c>
    </row>
    <row r="68" spans="1:43" ht="11.25">
      <c r="A68" s="2"/>
      <c r="B68" s="16" t="s">
        <v>104</v>
      </c>
      <c r="C68" s="17">
        <v>3585.61</v>
      </c>
      <c r="D68" s="17">
        <v>60.23</v>
      </c>
      <c r="E68" s="17">
        <v>75.28</v>
      </c>
      <c r="F68" s="17"/>
      <c r="G68" s="14">
        <f t="shared" si="0"/>
        <v>3721.1200000000003</v>
      </c>
      <c r="H68" s="18">
        <v>4104.78</v>
      </c>
      <c r="I68" s="17">
        <v>0</v>
      </c>
      <c r="J68" s="17">
        <v>0</v>
      </c>
      <c r="K68" s="17"/>
      <c r="L68" s="14">
        <f t="shared" si="1"/>
        <v>4104.78</v>
      </c>
      <c r="M68" s="18">
        <v>5986</v>
      </c>
      <c r="N68" s="17">
        <v>103.93</v>
      </c>
      <c r="O68" s="17">
        <v>129.92</v>
      </c>
      <c r="P68" s="17"/>
      <c r="Q68" s="14">
        <f t="shared" si="2"/>
        <v>6219.85</v>
      </c>
      <c r="R68" s="19"/>
      <c r="S68" s="18">
        <v>3336.97</v>
      </c>
      <c r="T68" s="17">
        <v>0</v>
      </c>
      <c r="U68" s="17">
        <v>0</v>
      </c>
      <c r="V68" s="17"/>
      <c r="W68" s="15">
        <f t="shared" si="3"/>
        <v>3336.97</v>
      </c>
      <c r="X68" s="18">
        <v>6731.37</v>
      </c>
      <c r="Y68" s="17">
        <v>44.34</v>
      </c>
      <c r="Z68" s="17">
        <v>55.42</v>
      </c>
      <c r="AA68" s="17"/>
      <c r="AB68" s="14">
        <f t="shared" si="4"/>
        <v>6831.13</v>
      </c>
      <c r="AC68" s="17">
        <v>5312.76</v>
      </c>
      <c r="AD68" s="17">
        <v>0</v>
      </c>
      <c r="AE68" s="17">
        <v>0</v>
      </c>
      <c r="AF68" s="17"/>
      <c r="AG68" s="14">
        <f t="shared" si="5"/>
        <v>5312.76</v>
      </c>
      <c r="AH68" s="17">
        <v>5791.63</v>
      </c>
      <c r="AI68" s="17">
        <v>15.3</v>
      </c>
      <c r="AJ68" s="17">
        <v>19.1</v>
      </c>
      <c r="AK68" s="17"/>
      <c r="AL68" s="14">
        <f t="shared" si="6"/>
        <v>5826.030000000001</v>
      </c>
      <c r="AM68" s="18">
        <v>5515.67</v>
      </c>
      <c r="AN68" s="17">
        <v>60.26</v>
      </c>
      <c r="AO68" s="17">
        <v>75.32</v>
      </c>
      <c r="AP68" s="17"/>
      <c r="AQ68" s="14">
        <f t="shared" si="7"/>
        <v>5651.25</v>
      </c>
    </row>
    <row r="69" spans="1:43" ht="11.25">
      <c r="A69" s="2"/>
      <c r="B69" s="16" t="s">
        <v>105</v>
      </c>
      <c r="C69" s="17">
        <v>4324.27</v>
      </c>
      <c r="D69" s="17">
        <v>430.01</v>
      </c>
      <c r="E69" s="17">
        <v>537.46</v>
      </c>
      <c r="F69" s="17"/>
      <c r="G69" s="14">
        <f t="shared" si="0"/>
        <v>5291.740000000001</v>
      </c>
      <c r="H69" s="18">
        <v>5691.86</v>
      </c>
      <c r="I69" s="17">
        <v>512.2</v>
      </c>
      <c r="J69" s="17">
        <v>640.14</v>
      </c>
      <c r="K69" s="17"/>
      <c r="L69" s="14">
        <f t="shared" si="1"/>
        <v>6844.2</v>
      </c>
      <c r="M69" s="18">
        <v>6892.12</v>
      </c>
      <c r="N69" s="17">
        <v>648.62</v>
      </c>
      <c r="O69" s="17">
        <v>810.7</v>
      </c>
      <c r="P69" s="17"/>
      <c r="Q69" s="14">
        <f t="shared" si="2"/>
        <v>8351.44</v>
      </c>
      <c r="R69" s="19"/>
      <c r="S69" s="18">
        <v>4864.09</v>
      </c>
      <c r="T69" s="17">
        <v>470.02</v>
      </c>
      <c r="U69" s="17">
        <v>587.38</v>
      </c>
      <c r="V69" s="17"/>
      <c r="W69" s="15">
        <f t="shared" si="3"/>
        <v>5921.490000000001</v>
      </c>
      <c r="X69" s="18">
        <v>6436.66</v>
      </c>
      <c r="Y69" s="17">
        <v>532.35</v>
      </c>
      <c r="Z69" s="17">
        <v>665.37</v>
      </c>
      <c r="AA69" s="17"/>
      <c r="AB69" s="14">
        <f t="shared" si="4"/>
        <v>7634.38</v>
      </c>
      <c r="AC69" s="17">
        <v>5308.4</v>
      </c>
      <c r="AD69" s="17">
        <v>480.83</v>
      </c>
      <c r="AE69" s="17">
        <v>600.95</v>
      </c>
      <c r="AF69" s="17"/>
      <c r="AG69" s="14">
        <f t="shared" si="5"/>
        <v>6390.179999999999</v>
      </c>
      <c r="AH69" s="17">
        <v>4468.69</v>
      </c>
      <c r="AI69" s="17">
        <v>417.02</v>
      </c>
      <c r="AJ69" s="17">
        <v>521.17</v>
      </c>
      <c r="AK69" s="17"/>
      <c r="AL69" s="14">
        <f t="shared" si="6"/>
        <v>5406.879999999999</v>
      </c>
      <c r="AM69" s="18">
        <v>4875.44</v>
      </c>
      <c r="AN69" s="17">
        <v>473.76</v>
      </c>
      <c r="AO69" s="17">
        <v>592.09</v>
      </c>
      <c r="AP69" s="17"/>
      <c r="AQ69" s="14">
        <f t="shared" si="7"/>
        <v>5941.29</v>
      </c>
    </row>
    <row r="70" spans="1:43" ht="11.25">
      <c r="A70" s="2">
        <v>25</v>
      </c>
      <c r="B70" s="16" t="s">
        <v>106</v>
      </c>
      <c r="C70" s="17">
        <v>52485.06</v>
      </c>
      <c r="D70" s="17">
        <v>2139.75</v>
      </c>
      <c r="E70" s="17">
        <v>2674.86</v>
      </c>
      <c r="F70" s="17">
        <v>1713.41</v>
      </c>
      <c r="G70" s="14">
        <f t="shared" si="0"/>
        <v>59013.08</v>
      </c>
      <c r="H70" s="18">
        <v>52524.38</v>
      </c>
      <c r="I70" s="17">
        <v>1401</v>
      </c>
      <c r="J70" s="17">
        <v>1751.36</v>
      </c>
      <c r="K70" s="17">
        <v>1713.41</v>
      </c>
      <c r="L70" s="14">
        <f t="shared" si="1"/>
        <v>57390.15</v>
      </c>
      <c r="M70" s="18">
        <v>43522.98</v>
      </c>
      <c r="N70" s="17">
        <v>1389.23</v>
      </c>
      <c r="O70" s="17">
        <v>1736.71</v>
      </c>
      <c r="P70" s="17">
        <v>1713.41</v>
      </c>
      <c r="Q70" s="14">
        <f t="shared" si="2"/>
        <v>48362.33000000001</v>
      </c>
      <c r="R70" s="19"/>
      <c r="S70" s="18">
        <v>36921.55</v>
      </c>
      <c r="T70" s="17">
        <v>1354.82</v>
      </c>
      <c r="U70" s="17">
        <v>1693.64</v>
      </c>
      <c r="V70" s="17"/>
      <c r="W70" s="15">
        <f t="shared" si="3"/>
        <v>39970.01</v>
      </c>
      <c r="X70" s="18">
        <v>36785.91</v>
      </c>
      <c r="Y70" s="17">
        <v>1086.13</v>
      </c>
      <c r="Z70" s="17">
        <v>1357.8</v>
      </c>
      <c r="AA70" s="17">
        <v>1713.41</v>
      </c>
      <c r="AB70" s="14">
        <f t="shared" si="4"/>
        <v>40943.25000000001</v>
      </c>
      <c r="AC70" s="17">
        <v>35547.39</v>
      </c>
      <c r="AD70" s="17">
        <v>1712.43</v>
      </c>
      <c r="AE70" s="17">
        <v>2140.46</v>
      </c>
      <c r="AF70" s="17">
        <v>5140.23</v>
      </c>
      <c r="AG70" s="14">
        <f t="shared" si="5"/>
        <v>44540.509999999995</v>
      </c>
      <c r="AH70" s="17">
        <v>33641.5</v>
      </c>
      <c r="AI70" s="17">
        <v>1669.62</v>
      </c>
      <c r="AJ70" s="17">
        <v>2087.1</v>
      </c>
      <c r="AK70" s="17"/>
      <c r="AL70" s="14">
        <f t="shared" si="6"/>
        <v>37398.22</v>
      </c>
      <c r="AM70" s="18">
        <v>36984.18</v>
      </c>
      <c r="AN70" s="17">
        <v>1639.24</v>
      </c>
      <c r="AO70" s="17">
        <v>2049.14</v>
      </c>
      <c r="AP70" s="17"/>
      <c r="AQ70" s="14">
        <f t="shared" si="7"/>
        <v>40672.56</v>
      </c>
    </row>
    <row r="71" spans="1:43" ht="11.25">
      <c r="A71" s="22">
        <v>26</v>
      </c>
      <c r="B71" s="23" t="s">
        <v>107</v>
      </c>
      <c r="C71" s="14">
        <f>C72+C73</f>
        <v>22942.56</v>
      </c>
      <c r="D71" s="14">
        <f>D72+D73</f>
        <v>1329.59</v>
      </c>
      <c r="E71" s="14">
        <f>E72+E73</f>
        <v>1662.02</v>
      </c>
      <c r="F71" s="14">
        <f>F72+F73</f>
        <v>0</v>
      </c>
      <c r="G71" s="14">
        <f aca="true" t="shared" si="8" ref="G71:G138">C71+D71+E71+F71</f>
        <v>25934.170000000002</v>
      </c>
      <c r="H71" s="14">
        <f>H72+H73</f>
        <v>22096.4</v>
      </c>
      <c r="I71" s="14">
        <f>I72+I73</f>
        <v>702.6899999999999</v>
      </c>
      <c r="J71" s="14">
        <f>J72+J73</f>
        <v>878.46</v>
      </c>
      <c r="K71" s="14">
        <f>K72+K73</f>
        <v>0</v>
      </c>
      <c r="L71" s="14">
        <f aca="true" t="shared" si="9" ref="L71:L138">H71+I71+J71+K71</f>
        <v>23677.55</v>
      </c>
      <c r="M71" s="14">
        <f>M72+M73</f>
        <v>26084.27</v>
      </c>
      <c r="N71" s="14">
        <f>N72+N73</f>
        <v>798.05</v>
      </c>
      <c r="O71" s="14">
        <f>O72+O73</f>
        <v>997.6500000000001</v>
      </c>
      <c r="P71" s="14">
        <f>P72+P73</f>
        <v>0</v>
      </c>
      <c r="Q71" s="14">
        <f aca="true" t="shared" si="10" ref="Q71:Q135">M71+N71+O71+P71</f>
        <v>27879.97</v>
      </c>
      <c r="R71" s="14">
        <f>R72+R73</f>
        <v>0</v>
      </c>
      <c r="S71" s="14">
        <f>S72+S73</f>
        <v>24492.12</v>
      </c>
      <c r="T71" s="14">
        <f>T72+T73</f>
        <v>1121.45</v>
      </c>
      <c r="U71" s="14">
        <f>U72+U73</f>
        <v>1401.85</v>
      </c>
      <c r="V71" s="14">
        <f>V72+V73</f>
        <v>0</v>
      </c>
      <c r="W71" s="15">
        <f aca="true" t="shared" si="11" ref="W71:W135">R71+S71+T71+U71+V71</f>
        <v>27015.42</v>
      </c>
      <c r="X71" s="14">
        <f>X72+X73</f>
        <v>21754.37</v>
      </c>
      <c r="Y71" s="14">
        <f>Y72+Y73</f>
        <v>628.92</v>
      </c>
      <c r="Z71" s="14">
        <f>Z72+Z73</f>
        <v>786.15</v>
      </c>
      <c r="AA71" s="14">
        <f>AA72+AA73</f>
        <v>0</v>
      </c>
      <c r="AB71" s="14">
        <f aca="true" t="shared" si="12" ref="AB71:AB135">X71+Y71+Z71+AA71</f>
        <v>23169.44</v>
      </c>
      <c r="AC71" s="14">
        <f>AC72+AC73</f>
        <v>21629.93</v>
      </c>
      <c r="AD71" s="14">
        <f>AD72+AD73</f>
        <v>699.0699999999999</v>
      </c>
      <c r="AE71" s="14">
        <f>AE72+AE73</f>
        <v>873.86</v>
      </c>
      <c r="AF71" s="14">
        <f>AF72+AF73</f>
        <v>0</v>
      </c>
      <c r="AG71" s="14">
        <f aca="true" t="shared" si="13" ref="AG71:AG135">AC71+AD71+AE71+AF71</f>
        <v>23202.86</v>
      </c>
      <c r="AH71" s="14">
        <f>AH72+AH73</f>
        <v>19785.58</v>
      </c>
      <c r="AI71" s="14">
        <f>AI72+AI73</f>
        <v>1155.79</v>
      </c>
      <c r="AJ71" s="14">
        <f>AJ72+AJ73</f>
        <v>1444.8</v>
      </c>
      <c r="AK71" s="14">
        <f>AK72+AK73</f>
        <v>0</v>
      </c>
      <c r="AL71" s="14">
        <f aca="true" t="shared" si="14" ref="AL71:AL135">AH71+AI71+AJ71+AK71</f>
        <v>22386.170000000002</v>
      </c>
      <c r="AM71" s="14">
        <f>AM72+AM73</f>
        <v>23401.96</v>
      </c>
      <c r="AN71" s="14">
        <f>AN72+AN73</f>
        <v>820.59</v>
      </c>
      <c r="AO71" s="14">
        <f>AO72+AO73</f>
        <v>1025.79</v>
      </c>
      <c r="AP71" s="14">
        <f>AP72+AP73</f>
        <v>0</v>
      </c>
      <c r="AQ71" s="14">
        <f aca="true" t="shared" si="15" ref="AQ71:AQ135">AM71+AN71+AO71+AP71</f>
        <v>25248.34</v>
      </c>
    </row>
    <row r="72" spans="1:43" ht="11.25">
      <c r="A72" s="2"/>
      <c r="B72" s="16" t="s">
        <v>107</v>
      </c>
      <c r="C72" s="17">
        <v>17033.49</v>
      </c>
      <c r="D72" s="17">
        <v>982.53</v>
      </c>
      <c r="E72" s="17">
        <v>1228.15</v>
      </c>
      <c r="F72" s="17"/>
      <c r="G72" s="14">
        <f t="shared" si="8"/>
        <v>19244.170000000002</v>
      </c>
      <c r="H72" s="18">
        <v>15543.37</v>
      </c>
      <c r="I72" s="17">
        <v>657.39</v>
      </c>
      <c r="J72" s="17">
        <v>821.82</v>
      </c>
      <c r="K72" s="17"/>
      <c r="L72" s="14">
        <f t="shared" si="9"/>
        <v>17022.58</v>
      </c>
      <c r="M72" s="18">
        <v>18628.57</v>
      </c>
      <c r="N72" s="17">
        <v>685.92</v>
      </c>
      <c r="O72" s="17">
        <v>857.44</v>
      </c>
      <c r="P72" s="17"/>
      <c r="Q72" s="14">
        <f t="shared" si="10"/>
        <v>20171.929999999997</v>
      </c>
      <c r="R72" s="19"/>
      <c r="S72" s="18">
        <v>18110.23</v>
      </c>
      <c r="T72" s="17">
        <v>912.46</v>
      </c>
      <c r="U72" s="17">
        <v>1140.56</v>
      </c>
      <c r="V72" s="17"/>
      <c r="W72" s="15">
        <f t="shared" si="11"/>
        <v>20163.25</v>
      </c>
      <c r="X72" s="18">
        <v>13990.71</v>
      </c>
      <c r="Y72" s="17">
        <v>535</v>
      </c>
      <c r="Z72" s="17">
        <v>668.73</v>
      </c>
      <c r="AA72" s="17"/>
      <c r="AB72" s="14">
        <f t="shared" si="12"/>
        <v>15194.439999999999</v>
      </c>
      <c r="AC72" s="17">
        <v>17798.59</v>
      </c>
      <c r="AD72" s="17">
        <v>633.77</v>
      </c>
      <c r="AE72" s="17">
        <v>792.2</v>
      </c>
      <c r="AF72" s="17"/>
      <c r="AG72" s="14">
        <f t="shared" si="13"/>
        <v>19224.56</v>
      </c>
      <c r="AH72" s="17">
        <v>15424.94</v>
      </c>
      <c r="AI72" s="17">
        <v>991.32</v>
      </c>
      <c r="AJ72" s="17">
        <v>1239.2</v>
      </c>
      <c r="AK72" s="17"/>
      <c r="AL72" s="14">
        <f t="shared" si="14"/>
        <v>17655.460000000003</v>
      </c>
      <c r="AM72" s="18">
        <v>17881.57</v>
      </c>
      <c r="AN72" s="17">
        <v>686.21</v>
      </c>
      <c r="AO72" s="17">
        <v>857.77</v>
      </c>
      <c r="AP72" s="17"/>
      <c r="AQ72" s="14">
        <f t="shared" si="15"/>
        <v>19425.55</v>
      </c>
    </row>
    <row r="73" spans="1:43" ht="11.25">
      <c r="A73" s="2"/>
      <c r="B73" s="16" t="s">
        <v>108</v>
      </c>
      <c r="C73" s="17">
        <v>5909.07</v>
      </c>
      <c r="D73" s="17">
        <v>347.06</v>
      </c>
      <c r="E73" s="17">
        <v>433.87</v>
      </c>
      <c r="F73" s="17"/>
      <c r="G73" s="14">
        <f t="shared" si="8"/>
        <v>6690</v>
      </c>
      <c r="H73" s="18">
        <v>6553.03</v>
      </c>
      <c r="I73" s="17">
        <v>45.3</v>
      </c>
      <c r="J73" s="17">
        <v>56.64</v>
      </c>
      <c r="K73" s="17"/>
      <c r="L73" s="14">
        <f t="shared" si="9"/>
        <v>6654.97</v>
      </c>
      <c r="M73" s="18">
        <v>7455.7</v>
      </c>
      <c r="N73" s="17">
        <v>112.13</v>
      </c>
      <c r="O73" s="17">
        <v>140.21</v>
      </c>
      <c r="P73" s="17"/>
      <c r="Q73" s="14">
        <f t="shared" si="10"/>
        <v>7708.04</v>
      </c>
      <c r="R73" s="19"/>
      <c r="S73" s="18">
        <v>6381.89</v>
      </c>
      <c r="T73" s="17">
        <v>208.99</v>
      </c>
      <c r="U73" s="17">
        <v>261.29</v>
      </c>
      <c r="V73" s="17"/>
      <c r="W73" s="15">
        <f t="shared" si="11"/>
        <v>6852.17</v>
      </c>
      <c r="X73" s="18">
        <v>7763.66</v>
      </c>
      <c r="Y73" s="17">
        <v>93.92</v>
      </c>
      <c r="Z73" s="17">
        <v>117.42</v>
      </c>
      <c r="AA73" s="17"/>
      <c r="AB73" s="14">
        <f t="shared" si="12"/>
        <v>7975</v>
      </c>
      <c r="AC73" s="17">
        <v>3831.34</v>
      </c>
      <c r="AD73" s="24">
        <v>65.3</v>
      </c>
      <c r="AE73" s="17">
        <v>81.66</v>
      </c>
      <c r="AF73" s="17"/>
      <c r="AG73" s="14">
        <f t="shared" si="13"/>
        <v>3978.3</v>
      </c>
      <c r="AH73" s="17">
        <v>4360.64</v>
      </c>
      <c r="AI73" s="17">
        <v>164.47</v>
      </c>
      <c r="AJ73" s="17">
        <v>205.6</v>
      </c>
      <c r="AK73" s="17"/>
      <c r="AL73" s="14">
        <f t="shared" si="14"/>
        <v>4730.710000000001</v>
      </c>
      <c r="AM73" s="18">
        <v>5520.39</v>
      </c>
      <c r="AN73" s="17">
        <v>134.38</v>
      </c>
      <c r="AO73" s="17">
        <v>168.02</v>
      </c>
      <c r="AP73" s="17"/>
      <c r="AQ73" s="14">
        <f t="shared" si="15"/>
        <v>5822.790000000001</v>
      </c>
    </row>
    <row r="74" spans="1:43" ht="11.25">
      <c r="A74" s="2">
        <v>27</v>
      </c>
      <c r="B74" s="16" t="s">
        <v>109</v>
      </c>
      <c r="C74" s="17">
        <v>140066.19</v>
      </c>
      <c r="D74" s="17">
        <v>2278</v>
      </c>
      <c r="E74" s="17">
        <v>2847.5</v>
      </c>
      <c r="F74" s="17">
        <v>13697.04</v>
      </c>
      <c r="G74" s="14">
        <f t="shared" si="8"/>
        <v>158888.73</v>
      </c>
      <c r="H74" s="18">
        <v>151408.82</v>
      </c>
      <c r="I74" s="17">
        <v>2019.23</v>
      </c>
      <c r="J74" s="17">
        <v>2523.91</v>
      </c>
      <c r="K74" s="17">
        <v>13755.52</v>
      </c>
      <c r="L74" s="14">
        <f t="shared" si="9"/>
        <v>169707.48</v>
      </c>
      <c r="M74" s="18">
        <v>143912.3</v>
      </c>
      <c r="N74" s="17">
        <v>1573.86</v>
      </c>
      <c r="O74" s="17">
        <v>1967.25</v>
      </c>
      <c r="P74" s="17">
        <v>16879.68</v>
      </c>
      <c r="Q74" s="14">
        <f t="shared" si="10"/>
        <v>164333.08999999997</v>
      </c>
      <c r="R74" s="19"/>
      <c r="S74" s="18">
        <v>88192.44</v>
      </c>
      <c r="T74" s="17">
        <v>2122.39</v>
      </c>
      <c r="U74" s="17">
        <v>2652.94</v>
      </c>
      <c r="V74" s="17">
        <v>13452.86</v>
      </c>
      <c r="W74" s="15">
        <f t="shared" si="11"/>
        <v>106420.63</v>
      </c>
      <c r="X74" s="18">
        <v>95717.24</v>
      </c>
      <c r="Y74" s="17">
        <v>1889.29</v>
      </c>
      <c r="Z74" s="17">
        <v>2361.37</v>
      </c>
      <c r="AA74" s="17">
        <v>21831.48</v>
      </c>
      <c r="AB74" s="14">
        <f t="shared" si="12"/>
        <v>121799.37999999999</v>
      </c>
      <c r="AC74" s="17">
        <v>87347.65</v>
      </c>
      <c r="AD74" s="17">
        <v>1896.79</v>
      </c>
      <c r="AE74" s="17">
        <v>2370.75</v>
      </c>
      <c r="AF74" s="17">
        <v>21831.48</v>
      </c>
      <c r="AG74" s="14">
        <f t="shared" si="13"/>
        <v>113446.66999999998</v>
      </c>
      <c r="AH74" s="17">
        <v>89795.1</v>
      </c>
      <c r="AI74" s="17">
        <v>2000.34</v>
      </c>
      <c r="AJ74" s="17">
        <v>2500.27</v>
      </c>
      <c r="AK74" s="17">
        <v>14815.37</v>
      </c>
      <c r="AL74" s="14">
        <f t="shared" si="14"/>
        <v>109111.08</v>
      </c>
      <c r="AM74" s="18">
        <v>84434.56</v>
      </c>
      <c r="AN74" s="17">
        <v>2109.44</v>
      </c>
      <c r="AO74" s="17">
        <v>2636.65</v>
      </c>
      <c r="AP74" s="17">
        <v>13101.96</v>
      </c>
      <c r="AQ74" s="14">
        <f t="shared" si="15"/>
        <v>102282.60999999999</v>
      </c>
    </row>
    <row r="75" spans="1:43" ht="11.25">
      <c r="A75" s="22">
        <v>28</v>
      </c>
      <c r="B75" s="23" t="s">
        <v>110</v>
      </c>
      <c r="C75" s="14">
        <f>SUM(C76:C83)</f>
        <v>566933.9500000001</v>
      </c>
      <c r="D75" s="14">
        <f>SUM(D76:D83)</f>
        <v>19057.11</v>
      </c>
      <c r="E75" s="14">
        <f>SUM(E76:E83)</f>
        <v>23821.960000000003</v>
      </c>
      <c r="F75" s="14">
        <f>SUM(F76:F83)</f>
        <v>52674.60999999999</v>
      </c>
      <c r="G75" s="14">
        <f t="shared" si="8"/>
        <v>662487.63</v>
      </c>
      <c r="H75" s="14">
        <f>SUM(H76:H83)</f>
        <v>530581.85</v>
      </c>
      <c r="I75" s="14">
        <f>SUM(I76:I83)</f>
        <v>18088.22</v>
      </c>
      <c r="J75" s="14">
        <f>SUM(J76:J83)</f>
        <v>22610.6</v>
      </c>
      <c r="K75" s="14">
        <f>SUM(K76:K83)</f>
        <v>69350.76000000001</v>
      </c>
      <c r="L75" s="14">
        <f t="shared" si="9"/>
        <v>640631.4299999999</v>
      </c>
      <c r="M75" s="14">
        <f>SUM(M76:M83)</f>
        <v>577099.5099999999</v>
      </c>
      <c r="N75" s="14">
        <f>SUM(N76:N83)</f>
        <v>18937.17</v>
      </c>
      <c r="O75" s="14">
        <f>SUM(O76:O83)</f>
        <v>23671.95</v>
      </c>
      <c r="P75" s="14">
        <f>SUM(P76:P83)</f>
        <v>64135.42</v>
      </c>
      <c r="Q75" s="14">
        <f t="shared" si="10"/>
        <v>683844.0499999999</v>
      </c>
      <c r="R75" s="14">
        <f>SUM(R76:R83)</f>
        <v>0</v>
      </c>
      <c r="S75" s="14">
        <f>SUM(S76:S83)</f>
        <v>510587.00000000006</v>
      </c>
      <c r="T75" s="14">
        <f>SUM(T76:T83)</f>
        <v>16434.86</v>
      </c>
      <c r="U75" s="14">
        <f>SUM(U76:U83)</f>
        <v>20544.09</v>
      </c>
      <c r="V75" s="14">
        <f>SUM(V76:V83)</f>
        <v>75674.8</v>
      </c>
      <c r="W75" s="15">
        <f t="shared" si="11"/>
        <v>623240.7500000001</v>
      </c>
      <c r="X75" s="14">
        <f>SUM(X76:X83)</f>
        <v>559426.24</v>
      </c>
      <c r="Y75" s="14">
        <f>SUM(Y76:Y83)</f>
        <v>18221.57</v>
      </c>
      <c r="Z75" s="14">
        <f>SUM(Z76:Z83)</f>
        <v>22777.619999999995</v>
      </c>
      <c r="AA75" s="14">
        <f>SUM(AA76:AA83)</f>
        <v>68585.19</v>
      </c>
      <c r="AB75" s="14">
        <f t="shared" si="12"/>
        <v>669010.6199999999</v>
      </c>
      <c r="AC75" s="14">
        <f>SUM(AC76:AC83)</f>
        <v>497793.92</v>
      </c>
      <c r="AD75" s="14">
        <f>SUM(AD76:AD83)</f>
        <v>16794.13</v>
      </c>
      <c r="AE75" s="14">
        <f>SUM(AE76:AE83)</f>
        <v>20992.8</v>
      </c>
      <c r="AF75" s="14">
        <f>SUM(AF76:AF83)</f>
        <v>58266.439999999995</v>
      </c>
      <c r="AG75" s="14">
        <f t="shared" si="13"/>
        <v>593847.2899999999</v>
      </c>
      <c r="AH75" s="14">
        <f>SUM(AH76:AH83)</f>
        <v>534888.5</v>
      </c>
      <c r="AI75" s="14">
        <f>SUM(AI76:AI83)</f>
        <v>25022.370000000003</v>
      </c>
      <c r="AJ75" s="14">
        <f>SUM(AJ76:AJ83)</f>
        <v>31278.679999999997</v>
      </c>
      <c r="AK75" s="14">
        <f>SUM(AK76:AK83)</f>
        <v>65023.899999999994</v>
      </c>
      <c r="AL75" s="14">
        <f t="shared" si="14"/>
        <v>656213.4500000001</v>
      </c>
      <c r="AM75" s="14">
        <f>SUM(AM76:AM83)</f>
        <v>516493.62</v>
      </c>
      <c r="AN75" s="14">
        <f>SUM(AN76:AN83)</f>
        <v>24045.77</v>
      </c>
      <c r="AO75" s="14">
        <f>SUM(AO76:AO83)</f>
        <v>30058.139999999996</v>
      </c>
      <c r="AP75" s="14">
        <f>SUM(AP76:AP83)</f>
        <v>67817.08</v>
      </c>
      <c r="AQ75" s="14">
        <f t="shared" si="15"/>
        <v>638414.61</v>
      </c>
    </row>
    <row r="76" spans="1:43" ht="11.25">
      <c r="A76" s="2"/>
      <c r="B76" s="16" t="s">
        <v>111</v>
      </c>
      <c r="C76" s="17">
        <v>76024.08</v>
      </c>
      <c r="D76" s="17">
        <v>3057.27</v>
      </c>
      <c r="E76" s="17">
        <v>3821.74</v>
      </c>
      <c r="F76" s="17">
        <v>8117.04</v>
      </c>
      <c r="G76" s="14">
        <f t="shared" si="8"/>
        <v>91020.13</v>
      </c>
      <c r="H76" s="18">
        <v>72847.57</v>
      </c>
      <c r="I76" s="17">
        <v>2383.34</v>
      </c>
      <c r="J76" s="17">
        <v>2979.2</v>
      </c>
      <c r="K76" s="17">
        <v>7209.22</v>
      </c>
      <c r="L76" s="14">
        <f t="shared" si="9"/>
        <v>85419.33</v>
      </c>
      <c r="M76" s="18">
        <v>70813.43</v>
      </c>
      <c r="N76" s="17">
        <v>2071.18</v>
      </c>
      <c r="O76" s="17">
        <v>2589.06</v>
      </c>
      <c r="P76" s="17">
        <v>6384.96</v>
      </c>
      <c r="Q76" s="14">
        <f t="shared" si="10"/>
        <v>81858.62999999999</v>
      </c>
      <c r="R76" s="19"/>
      <c r="S76" s="18">
        <v>68100.51</v>
      </c>
      <c r="T76" s="17">
        <v>1794.92</v>
      </c>
      <c r="U76" s="17">
        <v>2243.68</v>
      </c>
      <c r="V76" s="17">
        <v>6403.63</v>
      </c>
      <c r="W76" s="15">
        <f t="shared" si="11"/>
        <v>78542.73999999999</v>
      </c>
      <c r="X76" s="18">
        <v>71673.37</v>
      </c>
      <c r="Y76" s="17">
        <v>2519.82</v>
      </c>
      <c r="Z76" s="17">
        <v>3149.89</v>
      </c>
      <c r="AA76" s="17">
        <v>6403.63</v>
      </c>
      <c r="AB76" s="14">
        <f t="shared" si="12"/>
        <v>83746.71</v>
      </c>
      <c r="AC76" s="17">
        <v>67151.54</v>
      </c>
      <c r="AD76" s="17">
        <v>2200.86</v>
      </c>
      <c r="AE76" s="17">
        <v>2751.2</v>
      </c>
      <c r="AF76" s="17">
        <v>11163.84</v>
      </c>
      <c r="AG76" s="14">
        <f t="shared" si="13"/>
        <v>83267.43999999999</v>
      </c>
      <c r="AH76" s="17">
        <v>70697.92</v>
      </c>
      <c r="AI76" s="17">
        <v>3321.58</v>
      </c>
      <c r="AJ76" s="17">
        <v>4152.19</v>
      </c>
      <c r="AK76" s="17">
        <v>11163.84</v>
      </c>
      <c r="AL76" s="14">
        <f t="shared" si="14"/>
        <v>89335.53</v>
      </c>
      <c r="AM76" s="18">
        <v>67541.33</v>
      </c>
      <c r="AN76" s="17">
        <v>2931.79</v>
      </c>
      <c r="AO76" s="17">
        <v>3665.06</v>
      </c>
      <c r="AP76" s="17">
        <v>12427.24</v>
      </c>
      <c r="AQ76" s="14">
        <f t="shared" si="15"/>
        <v>86565.42</v>
      </c>
    </row>
    <row r="77" spans="1:43" ht="11.25">
      <c r="A77" s="2"/>
      <c r="B77" s="16" t="s">
        <v>112</v>
      </c>
      <c r="C77" s="17">
        <v>52119.9</v>
      </c>
      <c r="D77" s="17">
        <v>1219.59</v>
      </c>
      <c r="E77" s="17">
        <v>1524.52</v>
      </c>
      <c r="F77" s="17">
        <v>4667.07</v>
      </c>
      <c r="G77" s="14">
        <f t="shared" si="8"/>
        <v>59531.079999999994</v>
      </c>
      <c r="H77" s="18">
        <v>47531.19</v>
      </c>
      <c r="I77" s="17">
        <v>1503.93</v>
      </c>
      <c r="J77" s="17">
        <v>1879.99</v>
      </c>
      <c r="K77" s="17">
        <v>4667.07</v>
      </c>
      <c r="L77" s="14">
        <f t="shared" si="9"/>
        <v>55582.18</v>
      </c>
      <c r="M77" s="18">
        <v>57111.27</v>
      </c>
      <c r="N77" s="17">
        <v>1777.04</v>
      </c>
      <c r="O77" s="17">
        <v>2221.32</v>
      </c>
      <c r="P77" s="17">
        <v>4667.07</v>
      </c>
      <c r="Q77" s="14">
        <f t="shared" si="10"/>
        <v>65776.7</v>
      </c>
      <c r="R77" s="19"/>
      <c r="S77" s="18">
        <v>46417.32</v>
      </c>
      <c r="T77" s="17">
        <v>1187.13</v>
      </c>
      <c r="U77" s="17">
        <v>1484.01</v>
      </c>
      <c r="V77" s="17">
        <v>6380.48</v>
      </c>
      <c r="W77" s="15">
        <f t="shared" si="11"/>
        <v>55468.94</v>
      </c>
      <c r="X77" s="18">
        <v>58870.02</v>
      </c>
      <c r="Y77" s="17">
        <v>1089.89</v>
      </c>
      <c r="Z77" s="17">
        <v>1362.4</v>
      </c>
      <c r="AA77" s="17">
        <v>4667.07</v>
      </c>
      <c r="AB77" s="14">
        <f t="shared" si="12"/>
        <v>65989.38</v>
      </c>
      <c r="AC77" s="17">
        <v>45402.84</v>
      </c>
      <c r="AD77" s="17">
        <v>1737.72</v>
      </c>
      <c r="AE77" s="17">
        <v>2172.13</v>
      </c>
      <c r="AF77" s="17">
        <v>4667.07</v>
      </c>
      <c r="AG77" s="14">
        <f t="shared" si="13"/>
        <v>53979.759999999995</v>
      </c>
      <c r="AH77" s="17">
        <v>53190.94</v>
      </c>
      <c r="AI77" s="17">
        <v>1889.76</v>
      </c>
      <c r="AJ77" s="17">
        <v>2362.32</v>
      </c>
      <c r="AK77" s="17">
        <v>4667.07</v>
      </c>
      <c r="AL77" s="14">
        <f t="shared" si="14"/>
        <v>62110.090000000004</v>
      </c>
      <c r="AM77" s="18">
        <v>48078.45</v>
      </c>
      <c r="AN77" s="17">
        <v>1631.63</v>
      </c>
      <c r="AO77" s="17">
        <v>2039.6</v>
      </c>
      <c r="AP77" s="17">
        <v>9807.3</v>
      </c>
      <c r="AQ77" s="14">
        <f t="shared" si="15"/>
        <v>61556.979999999996</v>
      </c>
    </row>
    <row r="78" spans="1:43" ht="11.25">
      <c r="A78" s="2"/>
      <c r="B78" s="16" t="s">
        <v>113</v>
      </c>
      <c r="C78" s="17">
        <v>14030.93</v>
      </c>
      <c r="D78" s="17">
        <v>1943.52</v>
      </c>
      <c r="E78" s="17">
        <v>2429.23</v>
      </c>
      <c r="F78" s="17">
        <v>0</v>
      </c>
      <c r="G78" s="14">
        <f t="shared" si="8"/>
        <v>18403.68</v>
      </c>
      <c r="H78" s="18">
        <v>15932.26</v>
      </c>
      <c r="I78" s="17">
        <v>1390.97</v>
      </c>
      <c r="J78" s="17">
        <v>1738.65</v>
      </c>
      <c r="K78" s="17"/>
      <c r="L78" s="14">
        <f t="shared" si="9"/>
        <v>19061.88</v>
      </c>
      <c r="M78" s="18">
        <v>17524.6</v>
      </c>
      <c r="N78" s="17">
        <v>1853.32</v>
      </c>
      <c r="O78" s="17">
        <v>2316.51</v>
      </c>
      <c r="P78" s="17">
        <v>0</v>
      </c>
      <c r="Q78" s="14">
        <f t="shared" si="10"/>
        <v>21694.43</v>
      </c>
      <c r="R78" s="19"/>
      <c r="S78" s="18">
        <v>13140.81</v>
      </c>
      <c r="T78" s="17">
        <v>1773.37</v>
      </c>
      <c r="U78" s="17">
        <v>2216.65</v>
      </c>
      <c r="V78" s="17">
        <v>0</v>
      </c>
      <c r="W78" s="15">
        <f t="shared" si="11"/>
        <v>17130.83</v>
      </c>
      <c r="X78" s="18">
        <v>15456.41</v>
      </c>
      <c r="Y78" s="17">
        <v>1737.2</v>
      </c>
      <c r="Z78" s="17">
        <v>2171.49</v>
      </c>
      <c r="AA78" s="17">
        <v>0</v>
      </c>
      <c r="AB78" s="14">
        <f t="shared" si="12"/>
        <v>19365.1</v>
      </c>
      <c r="AC78" s="17">
        <v>11388.72</v>
      </c>
      <c r="AD78" s="17">
        <v>1289.67</v>
      </c>
      <c r="AE78" s="17">
        <v>1612.03</v>
      </c>
      <c r="AF78" s="17"/>
      <c r="AG78" s="14">
        <f t="shared" si="13"/>
        <v>14290.42</v>
      </c>
      <c r="AH78" s="17">
        <v>17800.39</v>
      </c>
      <c r="AI78" s="17">
        <v>1789.63</v>
      </c>
      <c r="AJ78" s="17">
        <v>2237</v>
      </c>
      <c r="AK78" s="17"/>
      <c r="AL78" s="14">
        <f t="shared" si="14"/>
        <v>21827.02</v>
      </c>
      <c r="AM78" s="18">
        <v>12654.13</v>
      </c>
      <c r="AN78" s="17">
        <v>1183.11</v>
      </c>
      <c r="AO78" s="17">
        <v>1478.7</v>
      </c>
      <c r="AP78" s="17"/>
      <c r="AQ78" s="14">
        <f t="shared" si="15"/>
        <v>15315.94</v>
      </c>
    </row>
    <row r="79" spans="1:43" ht="11.25">
      <c r="A79" s="2"/>
      <c r="B79" s="16" t="s">
        <v>114</v>
      </c>
      <c r="C79" s="17">
        <v>96026.49</v>
      </c>
      <c r="D79" s="17">
        <v>2183.5</v>
      </c>
      <c r="E79" s="17">
        <v>2729.46</v>
      </c>
      <c r="F79" s="17">
        <v>3426.82</v>
      </c>
      <c r="G79" s="14">
        <f t="shared" si="8"/>
        <v>104366.27000000002</v>
      </c>
      <c r="H79" s="18">
        <v>88989.41</v>
      </c>
      <c r="I79" s="17">
        <v>2148.17</v>
      </c>
      <c r="J79" s="17">
        <v>2685.23</v>
      </c>
      <c r="K79" s="17">
        <v>6853.64</v>
      </c>
      <c r="L79" s="14">
        <f t="shared" si="9"/>
        <v>100676.45</v>
      </c>
      <c r="M79" s="18">
        <v>86204.06</v>
      </c>
      <c r="N79" s="17">
        <v>1640.6</v>
      </c>
      <c r="O79" s="17">
        <v>2050.85</v>
      </c>
      <c r="P79" s="17">
        <v>5140.23</v>
      </c>
      <c r="Q79" s="14">
        <f t="shared" si="10"/>
        <v>95035.74</v>
      </c>
      <c r="R79" s="19"/>
      <c r="S79" s="18">
        <v>82522.36</v>
      </c>
      <c r="T79" s="17">
        <v>1245.2</v>
      </c>
      <c r="U79" s="17">
        <v>1556.63</v>
      </c>
      <c r="V79" s="17">
        <v>3426.82</v>
      </c>
      <c r="W79" s="15">
        <f t="shared" si="11"/>
        <v>88751.01000000001</v>
      </c>
      <c r="X79" s="18">
        <v>78321.41</v>
      </c>
      <c r="Y79" s="17">
        <v>2086.24</v>
      </c>
      <c r="Z79" s="17">
        <v>2607.87</v>
      </c>
      <c r="AA79" s="17">
        <v>5197.34</v>
      </c>
      <c r="AB79" s="14">
        <f t="shared" si="12"/>
        <v>88212.86</v>
      </c>
      <c r="AC79" s="17">
        <v>83916.56</v>
      </c>
      <c r="AD79" s="17">
        <v>1658.18</v>
      </c>
      <c r="AE79" s="17">
        <v>2072.88</v>
      </c>
      <c r="AF79" s="17">
        <v>5464.87</v>
      </c>
      <c r="AG79" s="14">
        <f t="shared" si="13"/>
        <v>93112.48999999999</v>
      </c>
      <c r="AH79" s="17">
        <v>88092.85</v>
      </c>
      <c r="AI79" s="17">
        <v>2511.66</v>
      </c>
      <c r="AJ79" s="17">
        <v>3139.64</v>
      </c>
      <c r="AK79" s="17">
        <v>5254.46</v>
      </c>
      <c r="AL79" s="14">
        <f t="shared" si="14"/>
        <v>98998.61000000002</v>
      </c>
      <c r="AM79" s="18">
        <v>95544.24</v>
      </c>
      <c r="AN79" s="17">
        <v>2921.37</v>
      </c>
      <c r="AO79" s="17">
        <v>3651.93</v>
      </c>
      <c r="AP79" s="17">
        <v>1713.41</v>
      </c>
      <c r="AQ79" s="14">
        <f t="shared" si="15"/>
        <v>103830.95</v>
      </c>
    </row>
    <row r="80" spans="1:43" ht="11.25">
      <c r="A80" s="2"/>
      <c r="B80" s="16" t="s">
        <v>115</v>
      </c>
      <c r="C80" s="17">
        <v>119080.25</v>
      </c>
      <c r="D80" s="17">
        <v>4353.82</v>
      </c>
      <c r="E80" s="17">
        <v>5442.54</v>
      </c>
      <c r="F80" s="17">
        <v>3426.82</v>
      </c>
      <c r="G80" s="14">
        <f t="shared" si="8"/>
        <v>132303.43</v>
      </c>
      <c r="H80" s="18">
        <v>107034.45</v>
      </c>
      <c r="I80" s="17">
        <v>3632.44</v>
      </c>
      <c r="J80" s="17">
        <v>4540.48</v>
      </c>
      <c r="K80" s="17">
        <v>3426.82</v>
      </c>
      <c r="L80" s="14">
        <f t="shared" si="9"/>
        <v>118634.19</v>
      </c>
      <c r="M80" s="18">
        <v>123539.55</v>
      </c>
      <c r="N80" s="17">
        <v>4629.09</v>
      </c>
      <c r="O80" s="17">
        <v>5786.57</v>
      </c>
      <c r="P80" s="17">
        <v>6853.64</v>
      </c>
      <c r="Q80" s="14">
        <f t="shared" si="10"/>
        <v>140808.85</v>
      </c>
      <c r="R80" s="19"/>
      <c r="S80" s="18">
        <v>104177.15</v>
      </c>
      <c r="T80" s="17">
        <v>3708.44</v>
      </c>
      <c r="U80" s="17">
        <v>4635.56</v>
      </c>
      <c r="V80" s="17">
        <v>3426.82</v>
      </c>
      <c r="W80" s="15">
        <f t="shared" si="11"/>
        <v>115947.97</v>
      </c>
      <c r="X80" s="18">
        <v>113696.59</v>
      </c>
      <c r="Y80" s="17">
        <v>4235.59</v>
      </c>
      <c r="Z80" s="17">
        <v>5294.61</v>
      </c>
      <c r="AA80" s="17">
        <v>5140.23</v>
      </c>
      <c r="AB80" s="14">
        <f t="shared" si="12"/>
        <v>128367.01999999999</v>
      </c>
      <c r="AC80" s="17">
        <v>103241.21</v>
      </c>
      <c r="AD80" s="17">
        <v>3411.01</v>
      </c>
      <c r="AE80" s="17">
        <v>4263.74</v>
      </c>
      <c r="AF80" s="17">
        <v>5140.23</v>
      </c>
      <c r="AG80" s="14">
        <f t="shared" si="13"/>
        <v>116056.19</v>
      </c>
      <c r="AH80" s="17">
        <v>109265.02</v>
      </c>
      <c r="AI80" s="17">
        <v>6572.51</v>
      </c>
      <c r="AJ80" s="17">
        <v>8215.7</v>
      </c>
      <c r="AK80" s="17">
        <v>5140.23</v>
      </c>
      <c r="AL80" s="14">
        <f t="shared" si="14"/>
        <v>129193.45999999999</v>
      </c>
      <c r="AM80" s="18">
        <v>102869.11</v>
      </c>
      <c r="AN80" s="17">
        <v>5751.16</v>
      </c>
      <c r="AO80" s="17">
        <v>7189.04</v>
      </c>
      <c r="AP80" s="17">
        <v>5140.23</v>
      </c>
      <c r="AQ80" s="14">
        <f t="shared" si="15"/>
        <v>120949.54</v>
      </c>
    </row>
    <row r="81" spans="1:43" ht="11.25">
      <c r="A81" s="2"/>
      <c r="B81" s="16" t="s">
        <v>116</v>
      </c>
      <c r="C81" s="17">
        <v>83099.97</v>
      </c>
      <c r="D81" s="17">
        <v>3009.05</v>
      </c>
      <c r="E81" s="17">
        <v>3761.27</v>
      </c>
      <c r="F81" s="17">
        <v>25901.26</v>
      </c>
      <c r="G81" s="14">
        <f t="shared" si="8"/>
        <v>115771.55</v>
      </c>
      <c r="H81" s="18">
        <v>80916.04</v>
      </c>
      <c r="I81" s="17">
        <v>2786.44</v>
      </c>
      <c r="J81" s="17">
        <v>3483.19</v>
      </c>
      <c r="K81" s="17">
        <v>43280.91</v>
      </c>
      <c r="L81" s="14">
        <f t="shared" si="9"/>
        <v>130466.58</v>
      </c>
      <c r="M81" s="18">
        <v>85084.5</v>
      </c>
      <c r="N81" s="17">
        <v>3256.84</v>
      </c>
      <c r="O81" s="17">
        <v>4071.14</v>
      </c>
      <c r="P81" s="17">
        <v>32509.35</v>
      </c>
      <c r="Q81" s="14">
        <f t="shared" si="10"/>
        <v>124921.82999999999</v>
      </c>
      <c r="R81" s="19"/>
      <c r="S81" s="18">
        <v>82086.02</v>
      </c>
      <c r="T81" s="17">
        <v>2687.84</v>
      </c>
      <c r="U81" s="17">
        <v>3359.92</v>
      </c>
      <c r="V81" s="17">
        <v>42789.81</v>
      </c>
      <c r="W81" s="15">
        <f t="shared" si="11"/>
        <v>130923.59</v>
      </c>
      <c r="X81" s="18">
        <v>93252.28</v>
      </c>
      <c r="Y81" s="17">
        <v>2838.91</v>
      </c>
      <c r="Z81" s="17">
        <v>3548.8</v>
      </c>
      <c r="AA81" s="17">
        <v>43263.82</v>
      </c>
      <c r="AB81" s="14">
        <f t="shared" si="12"/>
        <v>142903.81</v>
      </c>
      <c r="AC81" s="17">
        <v>78307.52</v>
      </c>
      <c r="AD81" s="17">
        <v>2824.45</v>
      </c>
      <c r="AE81" s="17">
        <v>3530.55</v>
      </c>
      <c r="AF81" s="17">
        <v>27917.33</v>
      </c>
      <c r="AG81" s="14">
        <f t="shared" si="13"/>
        <v>112579.85</v>
      </c>
      <c r="AH81" s="17">
        <v>79474.3</v>
      </c>
      <c r="AI81" s="17">
        <v>3879.72</v>
      </c>
      <c r="AJ81" s="17">
        <v>4849.84</v>
      </c>
      <c r="AK81" s="17">
        <v>34885.2</v>
      </c>
      <c r="AL81" s="14">
        <f t="shared" si="14"/>
        <v>123089.06</v>
      </c>
      <c r="AM81" s="18">
        <v>83249.59</v>
      </c>
      <c r="AN81" s="17">
        <v>4444.25</v>
      </c>
      <c r="AO81" s="17">
        <v>5555.55</v>
      </c>
      <c r="AP81" s="17">
        <v>38728.9</v>
      </c>
      <c r="AQ81" s="14">
        <f t="shared" si="15"/>
        <v>131978.29</v>
      </c>
    </row>
    <row r="82" spans="1:43" ht="11.25">
      <c r="A82" s="2"/>
      <c r="B82" s="16" t="s">
        <v>117</v>
      </c>
      <c r="C82" s="17">
        <v>86913.66</v>
      </c>
      <c r="D82" s="17">
        <v>2531.51</v>
      </c>
      <c r="E82" s="17">
        <v>3164.58</v>
      </c>
      <c r="F82" s="17">
        <v>3913.1</v>
      </c>
      <c r="G82" s="14">
        <f t="shared" si="8"/>
        <v>96522.85</v>
      </c>
      <c r="H82" s="18">
        <v>83795.79</v>
      </c>
      <c r="I82" s="17">
        <v>3254.29</v>
      </c>
      <c r="J82" s="17">
        <v>4068.05</v>
      </c>
      <c r="K82" s="17">
        <v>3913.1</v>
      </c>
      <c r="L82" s="14">
        <f t="shared" si="9"/>
        <v>95031.23</v>
      </c>
      <c r="M82" s="18">
        <v>89099.53</v>
      </c>
      <c r="N82" s="17">
        <v>2792.35</v>
      </c>
      <c r="O82" s="17">
        <v>3490.55</v>
      </c>
      <c r="P82" s="17">
        <v>3913.1</v>
      </c>
      <c r="Q82" s="14">
        <f t="shared" si="10"/>
        <v>99295.53000000001</v>
      </c>
      <c r="R82" s="19"/>
      <c r="S82" s="18">
        <v>76913.58</v>
      </c>
      <c r="T82" s="17">
        <v>2801.34</v>
      </c>
      <c r="U82" s="17">
        <v>3501.83</v>
      </c>
      <c r="V82" s="17">
        <v>3913.1</v>
      </c>
      <c r="W82" s="15">
        <f t="shared" si="11"/>
        <v>87129.85</v>
      </c>
      <c r="X82" s="18">
        <v>88939.64</v>
      </c>
      <c r="Y82" s="17">
        <v>2871.8</v>
      </c>
      <c r="Z82" s="17">
        <v>3589.89</v>
      </c>
      <c r="AA82" s="17">
        <v>3913.1</v>
      </c>
      <c r="AB82" s="14">
        <f t="shared" si="12"/>
        <v>99314.43000000001</v>
      </c>
      <c r="AC82" s="17">
        <v>73182.73</v>
      </c>
      <c r="AD82" s="17">
        <v>2863.68</v>
      </c>
      <c r="AE82" s="17">
        <v>3579.59</v>
      </c>
      <c r="AF82" s="17">
        <v>3913.1</v>
      </c>
      <c r="AG82" s="14">
        <f t="shared" si="13"/>
        <v>83539.09999999999</v>
      </c>
      <c r="AH82" s="17">
        <v>78190.94</v>
      </c>
      <c r="AI82" s="17">
        <v>3906.59</v>
      </c>
      <c r="AJ82" s="17">
        <v>4883.28</v>
      </c>
      <c r="AK82" s="17">
        <v>3913.1</v>
      </c>
      <c r="AL82" s="14">
        <f t="shared" si="14"/>
        <v>90893.91</v>
      </c>
      <c r="AM82" s="18">
        <v>76356.3</v>
      </c>
      <c r="AN82" s="17">
        <v>3841.15</v>
      </c>
      <c r="AO82" s="17">
        <v>4801.62</v>
      </c>
      <c r="AP82" s="17"/>
      <c r="AQ82" s="14">
        <f t="shared" si="15"/>
        <v>84999.06999999999</v>
      </c>
    </row>
    <row r="83" spans="1:43" ht="11.25">
      <c r="A83" s="2"/>
      <c r="B83" s="16" t="s">
        <v>118</v>
      </c>
      <c r="C83" s="17">
        <v>39638.67</v>
      </c>
      <c r="D83" s="17">
        <v>758.85</v>
      </c>
      <c r="E83" s="17">
        <v>948.62</v>
      </c>
      <c r="F83" s="17">
        <v>3222.5</v>
      </c>
      <c r="G83" s="14">
        <f t="shared" si="8"/>
        <v>44568.64</v>
      </c>
      <c r="H83" s="18">
        <v>33535.14</v>
      </c>
      <c r="I83" s="17">
        <v>988.64</v>
      </c>
      <c r="J83" s="17">
        <v>1235.81</v>
      </c>
      <c r="K83" s="17"/>
      <c r="L83" s="14">
        <f t="shared" si="9"/>
        <v>35759.59</v>
      </c>
      <c r="M83" s="18">
        <v>47722.57</v>
      </c>
      <c r="N83" s="17">
        <v>916.75</v>
      </c>
      <c r="O83" s="17">
        <v>1145.95</v>
      </c>
      <c r="P83" s="17">
        <v>4667.07</v>
      </c>
      <c r="Q83" s="14">
        <f t="shared" si="10"/>
        <v>54452.34</v>
      </c>
      <c r="R83" s="19"/>
      <c r="S83" s="18">
        <v>37229.25</v>
      </c>
      <c r="T83" s="17">
        <v>1236.62</v>
      </c>
      <c r="U83" s="17">
        <v>1545.81</v>
      </c>
      <c r="V83" s="17">
        <v>9334.14</v>
      </c>
      <c r="W83" s="15">
        <f t="shared" si="11"/>
        <v>49345.82</v>
      </c>
      <c r="X83" s="18">
        <v>39216.52</v>
      </c>
      <c r="Y83" s="17">
        <v>842.12</v>
      </c>
      <c r="Z83" s="17">
        <v>1052.67</v>
      </c>
      <c r="AA83" s="17">
        <v>0</v>
      </c>
      <c r="AB83" s="14">
        <f t="shared" si="12"/>
        <v>41111.31</v>
      </c>
      <c r="AC83" s="17">
        <v>35202.8</v>
      </c>
      <c r="AD83" s="17">
        <v>808.56</v>
      </c>
      <c r="AE83" s="17">
        <v>1010.68</v>
      </c>
      <c r="AF83" s="17"/>
      <c r="AG83" s="14">
        <f t="shared" si="13"/>
        <v>37022.04</v>
      </c>
      <c r="AH83" s="17">
        <v>38176.14</v>
      </c>
      <c r="AI83" s="17">
        <v>1150.92</v>
      </c>
      <c r="AJ83" s="17">
        <v>1438.71</v>
      </c>
      <c r="AK83" s="17"/>
      <c r="AL83" s="14">
        <f t="shared" si="14"/>
        <v>40765.77</v>
      </c>
      <c r="AM83" s="18">
        <v>30200.47</v>
      </c>
      <c r="AN83" s="17">
        <v>1341.31</v>
      </c>
      <c r="AO83" s="17">
        <v>1676.64</v>
      </c>
      <c r="AP83" s="17"/>
      <c r="AQ83" s="14">
        <f t="shared" si="15"/>
        <v>33218.420000000006</v>
      </c>
    </row>
    <row r="84" spans="1:43" ht="11.25">
      <c r="A84" s="2">
        <v>29</v>
      </c>
      <c r="B84" s="16" t="s">
        <v>119</v>
      </c>
      <c r="C84" s="17">
        <v>39524.4</v>
      </c>
      <c r="D84" s="17">
        <v>2268.23</v>
      </c>
      <c r="E84" s="17">
        <v>2835.42</v>
      </c>
      <c r="F84" s="17">
        <v>1713.4</v>
      </c>
      <c r="G84" s="14">
        <f t="shared" si="8"/>
        <v>46341.450000000004</v>
      </c>
      <c r="H84" s="18">
        <v>40011.71</v>
      </c>
      <c r="I84" s="17">
        <v>1906.45</v>
      </c>
      <c r="J84" s="17">
        <v>2383.19</v>
      </c>
      <c r="K84" s="17">
        <v>1713.4</v>
      </c>
      <c r="L84" s="14">
        <f t="shared" si="9"/>
        <v>46014.75</v>
      </c>
      <c r="M84" s="18">
        <v>41757.67</v>
      </c>
      <c r="N84" s="17">
        <v>1588.05</v>
      </c>
      <c r="O84" s="17">
        <v>1985.22</v>
      </c>
      <c r="P84" s="17">
        <v>1713.4</v>
      </c>
      <c r="Q84" s="14">
        <f t="shared" si="10"/>
        <v>47044.340000000004</v>
      </c>
      <c r="R84" s="19"/>
      <c r="S84" s="18">
        <v>36845.43</v>
      </c>
      <c r="T84" s="17">
        <v>1602.73</v>
      </c>
      <c r="U84" s="17">
        <v>2003.56</v>
      </c>
      <c r="V84" s="17">
        <v>1713.4</v>
      </c>
      <c r="W84" s="15">
        <f t="shared" si="11"/>
        <v>42165.12</v>
      </c>
      <c r="X84" s="18">
        <v>40387.76</v>
      </c>
      <c r="Y84" s="17">
        <v>1487.79</v>
      </c>
      <c r="Z84" s="17">
        <v>1859.79</v>
      </c>
      <c r="AA84" s="17">
        <v>1713.4</v>
      </c>
      <c r="AB84" s="14">
        <f t="shared" si="12"/>
        <v>45448.740000000005</v>
      </c>
      <c r="AC84" s="17">
        <v>36464.66</v>
      </c>
      <c r="AD84" s="17">
        <v>1117.6</v>
      </c>
      <c r="AE84" s="17">
        <v>1397.05</v>
      </c>
      <c r="AF84" s="17">
        <v>1713.4</v>
      </c>
      <c r="AG84" s="14">
        <f t="shared" si="13"/>
        <v>40692.71000000001</v>
      </c>
      <c r="AH84" s="17">
        <v>36159.84</v>
      </c>
      <c r="AI84" s="17">
        <v>1435.52</v>
      </c>
      <c r="AJ84" s="17">
        <v>1794.41</v>
      </c>
      <c r="AK84" s="17"/>
      <c r="AL84" s="14">
        <f t="shared" si="14"/>
        <v>39389.77</v>
      </c>
      <c r="AM84" s="18">
        <v>35103.71</v>
      </c>
      <c r="AN84" s="17">
        <v>1570.36</v>
      </c>
      <c r="AO84" s="17">
        <v>1963.03</v>
      </c>
      <c r="AP84" s="17"/>
      <c r="AQ84" s="14">
        <f t="shared" si="15"/>
        <v>38637.1</v>
      </c>
    </row>
    <row r="85" spans="1:43" ht="11.25">
      <c r="A85" s="2">
        <v>30</v>
      </c>
      <c r="B85" s="16" t="s">
        <v>120</v>
      </c>
      <c r="C85" s="17">
        <v>59112.54</v>
      </c>
      <c r="D85" s="17">
        <v>825.06</v>
      </c>
      <c r="E85" s="17">
        <v>1031.3</v>
      </c>
      <c r="F85" s="17">
        <v>3426.82</v>
      </c>
      <c r="G85" s="14">
        <f t="shared" si="8"/>
        <v>64395.72</v>
      </c>
      <c r="H85" s="18">
        <v>64814.89</v>
      </c>
      <c r="I85" s="17">
        <v>747.61</v>
      </c>
      <c r="J85" s="17">
        <v>934.49</v>
      </c>
      <c r="K85" s="17">
        <v>3426.82</v>
      </c>
      <c r="L85" s="14">
        <f t="shared" si="9"/>
        <v>69923.81000000001</v>
      </c>
      <c r="M85" s="18">
        <v>63651.24</v>
      </c>
      <c r="N85" s="17">
        <v>673.35</v>
      </c>
      <c r="O85" s="17">
        <v>841.67</v>
      </c>
      <c r="P85" s="17">
        <v>3426.82</v>
      </c>
      <c r="Q85" s="14">
        <f t="shared" si="10"/>
        <v>68593.08</v>
      </c>
      <c r="R85" s="19"/>
      <c r="S85" s="18">
        <v>54347.87</v>
      </c>
      <c r="T85" s="17">
        <v>373.35</v>
      </c>
      <c r="U85" s="17">
        <v>466.65</v>
      </c>
      <c r="V85" s="17">
        <v>6967.86</v>
      </c>
      <c r="W85" s="15">
        <f t="shared" si="11"/>
        <v>62155.73</v>
      </c>
      <c r="X85" s="18">
        <v>64114.68</v>
      </c>
      <c r="Y85" s="17">
        <v>341.66</v>
      </c>
      <c r="Z85" s="17">
        <v>427</v>
      </c>
      <c r="AA85" s="17">
        <v>3426.82</v>
      </c>
      <c r="AB85" s="14">
        <f t="shared" si="12"/>
        <v>68310.16</v>
      </c>
      <c r="AC85" s="17">
        <v>66670.29</v>
      </c>
      <c r="AD85" s="17">
        <v>458.87</v>
      </c>
      <c r="AE85" s="17">
        <v>573.61</v>
      </c>
      <c r="AF85" s="17">
        <v>3426.82</v>
      </c>
      <c r="AG85" s="14">
        <f t="shared" si="13"/>
        <v>71129.59</v>
      </c>
      <c r="AH85" s="17">
        <v>60638.93</v>
      </c>
      <c r="AI85" s="17">
        <v>612.07</v>
      </c>
      <c r="AJ85" s="17">
        <v>765.12</v>
      </c>
      <c r="AK85" s="17">
        <v>3426.82</v>
      </c>
      <c r="AL85" s="14">
        <f t="shared" si="14"/>
        <v>65442.94</v>
      </c>
      <c r="AM85" s="18">
        <v>66309.69</v>
      </c>
      <c r="AN85" s="17">
        <v>342.83</v>
      </c>
      <c r="AO85" s="17">
        <v>428.58</v>
      </c>
      <c r="AP85" s="17">
        <v>3426.82</v>
      </c>
      <c r="AQ85" s="14">
        <f t="shared" si="15"/>
        <v>70507.92000000001</v>
      </c>
    </row>
    <row r="86" spans="1:43" ht="11.25">
      <c r="A86" s="2">
        <v>31</v>
      </c>
      <c r="B86" s="16" t="s">
        <v>121</v>
      </c>
      <c r="C86" s="17">
        <v>31693.79</v>
      </c>
      <c r="D86" s="17">
        <v>666.68</v>
      </c>
      <c r="E86" s="17">
        <v>833.39</v>
      </c>
      <c r="F86" s="17"/>
      <c r="G86" s="14">
        <f t="shared" si="8"/>
        <v>33193.86</v>
      </c>
      <c r="H86" s="18">
        <v>37616.73</v>
      </c>
      <c r="I86" s="17">
        <v>472.02</v>
      </c>
      <c r="J86" s="17">
        <v>590.02</v>
      </c>
      <c r="K86" s="17"/>
      <c r="L86" s="14">
        <f t="shared" si="9"/>
        <v>38678.77</v>
      </c>
      <c r="M86" s="18">
        <v>36497.38</v>
      </c>
      <c r="N86" s="17">
        <v>564.05</v>
      </c>
      <c r="O86" s="17">
        <v>705.04</v>
      </c>
      <c r="P86" s="17">
        <v>0</v>
      </c>
      <c r="Q86" s="14">
        <f t="shared" si="10"/>
        <v>37766.47</v>
      </c>
      <c r="R86" s="19"/>
      <c r="S86" s="18">
        <v>28679.16</v>
      </c>
      <c r="T86" s="17">
        <v>512.15</v>
      </c>
      <c r="U86" s="17">
        <v>640.22</v>
      </c>
      <c r="V86" s="17"/>
      <c r="W86" s="15">
        <f t="shared" si="11"/>
        <v>29831.530000000002</v>
      </c>
      <c r="X86" s="18">
        <v>30351.15</v>
      </c>
      <c r="Y86" s="17">
        <v>666.61</v>
      </c>
      <c r="Z86" s="17">
        <v>833.2</v>
      </c>
      <c r="AA86" s="17">
        <v>0</v>
      </c>
      <c r="AB86" s="14">
        <f t="shared" si="12"/>
        <v>31850.960000000003</v>
      </c>
      <c r="AC86" s="17">
        <v>34997.54</v>
      </c>
      <c r="AD86" s="17">
        <v>438.43</v>
      </c>
      <c r="AE86" s="17">
        <v>548.02</v>
      </c>
      <c r="AF86" s="17"/>
      <c r="AG86" s="14">
        <f t="shared" si="13"/>
        <v>35983.99</v>
      </c>
      <c r="AH86" s="17">
        <v>28570.21</v>
      </c>
      <c r="AI86" s="17">
        <v>514.88</v>
      </c>
      <c r="AJ86" s="17">
        <v>643.63</v>
      </c>
      <c r="AK86" s="17"/>
      <c r="AL86" s="14">
        <f t="shared" si="14"/>
        <v>29728.72</v>
      </c>
      <c r="AM86" s="18">
        <v>29398.44</v>
      </c>
      <c r="AN86" s="17">
        <v>590.85</v>
      </c>
      <c r="AO86" s="17">
        <v>738.62</v>
      </c>
      <c r="AP86" s="17"/>
      <c r="AQ86" s="14">
        <f t="shared" si="15"/>
        <v>30727.909999999996</v>
      </c>
    </row>
    <row r="87" spans="1:43" ht="11.25">
      <c r="A87" s="22">
        <v>32</v>
      </c>
      <c r="B87" s="23" t="s">
        <v>122</v>
      </c>
      <c r="C87" s="14">
        <f>SUM(C88:C90)</f>
        <v>37833.24</v>
      </c>
      <c r="D87" s="14">
        <f>SUM(D88:D90)</f>
        <v>1542.43</v>
      </c>
      <c r="E87" s="14">
        <f>SUM(E88:E90)</f>
        <v>1928.1</v>
      </c>
      <c r="F87" s="14">
        <f>SUM(F88:F90)</f>
        <v>0</v>
      </c>
      <c r="G87" s="14">
        <f t="shared" si="8"/>
        <v>41303.77</v>
      </c>
      <c r="H87" s="14">
        <f>SUM(H88:H90)</f>
        <v>40766.100000000006</v>
      </c>
      <c r="I87" s="14">
        <f>SUM(I88:I90)</f>
        <v>964.73</v>
      </c>
      <c r="J87" s="14">
        <f>SUM(J88:J90)</f>
        <v>1205.95</v>
      </c>
      <c r="K87" s="14">
        <f>SUM(K88:K90)</f>
        <v>0</v>
      </c>
      <c r="L87" s="14">
        <f t="shared" si="9"/>
        <v>42936.780000000006</v>
      </c>
      <c r="M87" s="14">
        <f>SUM(M88:M90)</f>
        <v>43360.39</v>
      </c>
      <c r="N87" s="14">
        <f>SUM(N88:N90)</f>
        <v>939.27</v>
      </c>
      <c r="O87" s="14">
        <f>SUM(O88:O90)</f>
        <v>1174.18</v>
      </c>
      <c r="P87" s="14">
        <f>SUM(P88:P90)</f>
        <v>0</v>
      </c>
      <c r="Q87" s="14">
        <f t="shared" si="10"/>
        <v>45473.84</v>
      </c>
      <c r="R87" s="14">
        <f>SUM(R88:R90)</f>
        <v>0</v>
      </c>
      <c r="S87" s="14">
        <f>SUM(S88:S90)</f>
        <v>35745.4</v>
      </c>
      <c r="T87" s="14">
        <f>SUM(T88:T90)</f>
        <v>892.69</v>
      </c>
      <c r="U87" s="14">
        <f>SUM(U88:U90)</f>
        <v>1115.94</v>
      </c>
      <c r="V87" s="14">
        <f>SUM(V88:V90)</f>
        <v>0</v>
      </c>
      <c r="W87" s="15">
        <f t="shared" si="11"/>
        <v>37754.030000000006</v>
      </c>
      <c r="X87" s="14">
        <f>SUM(X88:X90)</f>
        <v>44029.71</v>
      </c>
      <c r="Y87" s="14">
        <f>SUM(Y88:Y90)</f>
        <v>1056</v>
      </c>
      <c r="Z87" s="14">
        <f>SUM(Z88:Z90)</f>
        <v>1319.98</v>
      </c>
      <c r="AA87" s="14">
        <f>SUM(AA88:AA90)</f>
        <v>0</v>
      </c>
      <c r="AB87" s="14">
        <f t="shared" si="12"/>
        <v>46405.69</v>
      </c>
      <c r="AC87" s="14">
        <f>SUM(AC88:AC90)</f>
        <v>35004.16</v>
      </c>
      <c r="AD87" s="14">
        <f>SUM(AD88:AD90)</f>
        <v>968.33</v>
      </c>
      <c r="AE87" s="14">
        <f>SUM(AE88:AE90)</f>
        <v>1210.4</v>
      </c>
      <c r="AF87" s="14">
        <f>SUM(AF88:AF90)</f>
        <v>0</v>
      </c>
      <c r="AG87" s="14">
        <f t="shared" si="13"/>
        <v>37182.89000000001</v>
      </c>
      <c r="AH87" s="14">
        <f>SUM(AH88:AH90)</f>
        <v>32693.02</v>
      </c>
      <c r="AI87" s="14">
        <f>SUM(AI88:AI90)</f>
        <v>967.32</v>
      </c>
      <c r="AJ87" s="14">
        <f>SUM(AJ88:AJ90)</f>
        <v>1209.21</v>
      </c>
      <c r="AK87" s="14">
        <f>SUM(AK88:AK90)</f>
        <v>0</v>
      </c>
      <c r="AL87" s="14">
        <f t="shared" si="14"/>
        <v>34869.55</v>
      </c>
      <c r="AM87" s="14">
        <f>SUM(AM88:AM90)</f>
        <v>33386.85</v>
      </c>
      <c r="AN87" s="14">
        <f>SUM(AN88:AN90)</f>
        <v>1546.08</v>
      </c>
      <c r="AO87" s="14">
        <f>SUM(AO88:AO90)</f>
        <v>1932.64</v>
      </c>
      <c r="AP87" s="14">
        <f>SUM(AP88:AP90)</f>
        <v>0</v>
      </c>
      <c r="AQ87" s="14">
        <f t="shared" si="15"/>
        <v>36865.57</v>
      </c>
    </row>
    <row r="88" spans="1:43" ht="11.25">
      <c r="A88" s="2"/>
      <c r="B88" s="16" t="s">
        <v>123</v>
      </c>
      <c r="C88" s="17">
        <v>35035.18</v>
      </c>
      <c r="D88" s="17">
        <v>1369.4</v>
      </c>
      <c r="E88" s="17">
        <v>1711.8</v>
      </c>
      <c r="F88" s="17"/>
      <c r="G88" s="14">
        <f t="shared" si="8"/>
        <v>38116.380000000005</v>
      </c>
      <c r="H88" s="18">
        <v>38044.36</v>
      </c>
      <c r="I88" s="17">
        <v>964.73</v>
      </c>
      <c r="J88" s="17">
        <v>1205.95</v>
      </c>
      <c r="K88" s="17"/>
      <c r="L88" s="14">
        <f t="shared" si="9"/>
        <v>40215.04</v>
      </c>
      <c r="M88" s="18">
        <v>40928.23</v>
      </c>
      <c r="N88" s="17">
        <v>922.53</v>
      </c>
      <c r="O88" s="17">
        <v>1153.24</v>
      </c>
      <c r="P88" s="17"/>
      <c r="Q88" s="14">
        <f t="shared" si="10"/>
        <v>43004</v>
      </c>
      <c r="R88" s="19"/>
      <c r="S88" s="18">
        <v>33255.79</v>
      </c>
      <c r="T88" s="17">
        <v>875.95</v>
      </c>
      <c r="U88" s="17">
        <v>1095</v>
      </c>
      <c r="V88" s="17"/>
      <c r="W88" s="15">
        <f t="shared" si="11"/>
        <v>35226.74</v>
      </c>
      <c r="X88" s="18">
        <v>41129.25</v>
      </c>
      <c r="Y88" s="17">
        <v>1056</v>
      </c>
      <c r="Z88" s="17">
        <v>1319.98</v>
      </c>
      <c r="AA88" s="17"/>
      <c r="AB88" s="14">
        <f t="shared" si="12"/>
        <v>43505.23</v>
      </c>
      <c r="AC88" s="17">
        <v>33200.47</v>
      </c>
      <c r="AD88" s="17">
        <v>968.33</v>
      </c>
      <c r="AE88" s="17">
        <v>1210.4</v>
      </c>
      <c r="AF88" s="17"/>
      <c r="AG88" s="14">
        <f t="shared" si="13"/>
        <v>35379.200000000004</v>
      </c>
      <c r="AH88" s="17">
        <v>32693.02</v>
      </c>
      <c r="AI88" s="17">
        <v>967.32</v>
      </c>
      <c r="AJ88" s="17">
        <v>1209.21</v>
      </c>
      <c r="AK88" s="17"/>
      <c r="AL88" s="14">
        <f t="shared" si="14"/>
        <v>34869.55</v>
      </c>
      <c r="AM88" s="18">
        <v>33386.85</v>
      </c>
      <c r="AN88" s="17">
        <v>1546.08</v>
      </c>
      <c r="AO88" s="17">
        <v>1932.64</v>
      </c>
      <c r="AP88" s="17"/>
      <c r="AQ88" s="14">
        <f t="shared" si="15"/>
        <v>36865.57</v>
      </c>
    </row>
    <row r="89" spans="1:43" ht="11.25">
      <c r="A89" s="28"/>
      <c r="B89" s="16" t="s">
        <v>124</v>
      </c>
      <c r="C89" s="17">
        <v>995.89</v>
      </c>
      <c r="D89" s="17">
        <v>0</v>
      </c>
      <c r="E89" s="17">
        <v>0</v>
      </c>
      <c r="F89" s="17"/>
      <c r="G89" s="14">
        <f t="shared" si="8"/>
        <v>995.89</v>
      </c>
      <c r="H89" s="18">
        <v>1377.05</v>
      </c>
      <c r="I89" s="17">
        <v>0</v>
      </c>
      <c r="J89" s="17">
        <v>0</v>
      </c>
      <c r="K89" s="17"/>
      <c r="L89" s="14">
        <f t="shared" si="9"/>
        <v>1377.05</v>
      </c>
      <c r="M89" s="18">
        <v>936.03</v>
      </c>
      <c r="N89" s="17">
        <v>0</v>
      </c>
      <c r="O89" s="17">
        <v>0</v>
      </c>
      <c r="P89" s="17"/>
      <c r="Q89" s="14">
        <f t="shared" si="10"/>
        <v>936.03</v>
      </c>
      <c r="R89" s="19"/>
      <c r="S89" s="18">
        <v>1364.78</v>
      </c>
      <c r="T89" s="17">
        <v>0</v>
      </c>
      <c r="U89" s="17">
        <v>0</v>
      </c>
      <c r="V89" s="17"/>
      <c r="W89" s="15">
        <f t="shared" si="11"/>
        <v>1364.78</v>
      </c>
      <c r="X89" s="18">
        <v>1253.46</v>
      </c>
      <c r="Y89" s="17">
        <v>0</v>
      </c>
      <c r="Z89" s="17">
        <v>0</v>
      </c>
      <c r="AA89" s="17"/>
      <c r="AB89" s="14">
        <f t="shared" si="12"/>
        <v>1253.46</v>
      </c>
      <c r="AC89" s="17">
        <v>1803.69</v>
      </c>
      <c r="AD89" s="17">
        <v>0</v>
      </c>
      <c r="AE89" s="17">
        <v>0</v>
      </c>
      <c r="AF89" s="17"/>
      <c r="AG89" s="14">
        <f t="shared" si="13"/>
        <v>1803.69</v>
      </c>
      <c r="AH89" s="17">
        <v>0</v>
      </c>
      <c r="AI89" s="17">
        <v>0</v>
      </c>
      <c r="AJ89" s="17">
        <v>0</v>
      </c>
      <c r="AK89" s="17"/>
      <c r="AL89" s="14">
        <f t="shared" si="14"/>
        <v>0</v>
      </c>
      <c r="AM89" s="21">
        <v>0</v>
      </c>
      <c r="AN89" s="17">
        <v>0</v>
      </c>
      <c r="AO89" s="17">
        <v>0</v>
      </c>
      <c r="AP89" s="17"/>
      <c r="AQ89" s="14">
        <f t="shared" si="15"/>
        <v>0</v>
      </c>
    </row>
    <row r="90" spans="1:43" ht="11.25">
      <c r="A90" s="29"/>
      <c r="B90" s="16" t="s">
        <v>125</v>
      </c>
      <c r="C90" s="17">
        <v>1802.17</v>
      </c>
      <c r="D90" s="17">
        <v>173.03</v>
      </c>
      <c r="E90" s="17">
        <v>216.3</v>
      </c>
      <c r="F90" s="17"/>
      <c r="G90" s="14">
        <f t="shared" si="8"/>
        <v>2191.5</v>
      </c>
      <c r="H90" s="18">
        <v>1344.69</v>
      </c>
      <c r="I90" s="17">
        <v>0</v>
      </c>
      <c r="J90" s="17">
        <v>0</v>
      </c>
      <c r="K90" s="17"/>
      <c r="L90" s="14">
        <f t="shared" si="9"/>
        <v>1344.69</v>
      </c>
      <c r="M90" s="18">
        <v>1496.13</v>
      </c>
      <c r="N90" s="17">
        <v>16.74</v>
      </c>
      <c r="O90" s="17">
        <v>20.94</v>
      </c>
      <c r="P90" s="17"/>
      <c r="Q90" s="14">
        <f t="shared" si="10"/>
        <v>1533.8100000000002</v>
      </c>
      <c r="R90" s="19"/>
      <c r="S90" s="18">
        <v>1124.83</v>
      </c>
      <c r="T90" s="17">
        <v>16.74</v>
      </c>
      <c r="U90" s="17">
        <v>20.94</v>
      </c>
      <c r="V90" s="17"/>
      <c r="W90" s="15">
        <f t="shared" si="11"/>
        <v>1162.51</v>
      </c>
      <c r="X90" s="18">
        <v>1647</v>
      </c>
      <c r="Y90" s="17">
        <v>0</v>
      </c>
      <c r="Z90" s="17">
        <v>0</v>
      </c>
      <c r="AA90" s="17"/>
      <c r="AB90" s="14">
        <f t="shared" si="12"/>
        <v>1647</v>
      </c>
      <c r="AC90" s="17">
        <v>0</v>
      </c>
      <c r="AD90" s="17">
        <v>0</v>
      </c>
      <c r="AE90" s="17">
        <v>0</v>
      </c>
      <c r="AF90" s="17"/>
      <c r="AG90" s="14">
        <f t="shared" si="13"/>
        <v>0</v>
      </c>
      <c r="AH90" s="17">
        <v>0</v>
      </c>
      <c r="AI90" s="17">
        <v>0</v>
      </c>
      <c r="AJ90" s="17">
        <v>0</v>
      </c>
      <c r="AK90" s="17"/>
      <c r="AL90" s="14">
        <f t="shared" si="14"/>
        <v>0</v>
      </c>
      <c r="AM90" s="18">
        <v>0</v>
      </c>
      <c r="AN90" s="17">
        <v>0</v>
      </c>
      <c r="AO90" s="17">
        <v>0</v>
      </c>
      <c r="AP90" s="17"/>
      <c r="AQ90" s="14">
        <f t="shared" si="15"/>
        <v>0</v>
      </c>
    </row>
    <row r="91" spans="1:43" ht="11.25">
      <c r="A91" s="22">
        <v>33</v>
      </c>
      <c r="B91" s="23" t="s">
        <v>126</v>
      </c>
      <c r="C91" s="14">
        <f>SUM(C92:C132)</f>
        <v>575977.61</v>
      </c>
      <c r="D91" s="14">
        <f>SUM(D92:D132)</f>
        <v>25355.98</v>
      </c>
      <c r="E91" s="14">
        <f>SUM(E92:E132)</f>
        <v>31693.55</v>
      </c>
      <c r="F91" s="14">
        <f>SUM(F92:F132)</f>
        <v>11543.86</v>
      </c>
      <c r="G91" s="14">
        <f t="shared" si="8"/>
        <v>644571</v>
      </c>
      <c r="H91" s="14">
        <f>SUM(H92:H132)</f>
        <v>610618.97</v>
      </c>
      <c r="I91" s="14">
        <f>SUM(I92:I132)</f>
        <v>24915.520000000008</v>
      </c>
      <c r="J91" s="14">
        <f>SUM(J92:J132)</f>
        <v>31143.780000000002</v>
      </c>
      <c r="K91" s="14">
        <f>SUM(K92:K132)</f>
        <v>19294.179999999997</v>
      </c>
      <c r="L91" s="14">
        <f t="shared" si="9"/>
        <v>685972.4500000001</v>
      </c>
      <c r="M91" s="14">
        <f>SUM(M92:M132)</f>
        <v>640396.7699999999</v>
      </c>
      <c r="N91" s="14">
        <f>SUM(N92:N132)</f>
        <v>27681.920000000002</v>
      </c>
      <c r="O91" s="14">
        <f>SUM(O92:O132)</f>
        <v>34600.659999999996</v>
      </c>
      <c r="P91" s="14">
        <f>SUM(P92:P132)</f>
        <v>41133.060000000005</v>
      </c>
      <c r="Q91" s="14">
        <f t="shared" si="10"/>
        <v>743812.41</v>
      </c>
      <c r="R91" s="14">
        <f>SUM(R92:R132)</f>
        <v>0</v>
      </c>
      <c r="S91" s="14">
        <f>SUM(S92:S132)</f>
        <v>595805.45</v>
      </c>
      <c r="T91" s="14">
        <f>SUM(T92:T132)</f>
        <v>25373.40000000001</v>
      </c>
      <c r="U91" s="14">
        <f>SUM(U92:U132)</f>
        <v>31715.420000000002</v>
      </c>
      <c r="V91" s="14">
        <f>SUM(V92:V132)</f>
        <v>28439.95</v>
      </c>
      <c r="W91" s="15">
        <f t="shared" si="11"/>
        <v>681334.22</v>
      </c>
      <c r="X91" s="14">
        <f>SUM(X92:X132)</f>
        <v>634489.0799999998</v>
      </c>
      <c r="Y91" s="14">
        <f>SUM(Y92:Y132)</f>
        <v>26055.539999999997</v>
      </c>
      <c r="Z91" s="14">
        <f>SUM(Z92:Z132)</f>
        <v>32567.670000000006</v>
      </c>
      <c r="AA91" s="14">
        <f>SUM(AA92:AA132)</f>
        <v>42600.95</v>
      </c>
      <c r="AB91" s="14">
        <f t="shared" si="12"/>
        <v>735713.2399999999</v>
      </c>
      <c r="AC91" s="14">
        <f>SUM(AC92:AC132)</f>
        <v>626013.3100000002</v>
      </c>
      <c r="AD91" s="14">
        <f>SUM(AD92:AD132)</f>
        <v>24335.069999999996</v>
      </c>
      <c r="AE91" s="14">
        <f>SUM(AE92:AE132)</f>
        <v>30416.530000000002</v>
      </c>
      <c r="AF91" s="14">
        <f>SUM(AF92:AF132)</f>
        <v>33464.64</v>
      </c>
      <c r="AG91" s="14">
        <f t="shared" si="13"/>
        <v>714229.5500000002</v>
      </c>
      <c r="AH91" s="14">
        <f>SUM(AH92:AH132)</f>
        <v>605555.09</v>
      </c>
      <c r="AI91" s="14">
        <f>SUM(AI92:AI132)</f>
        <v>28340.24</v>
      </c>
      <c r="AJ91" s="14">
        <f>SUM(AJ92:AJ132)</f>
        <v>35423.490000000005</v>
      </c>
      <c r="AK91" s="14">
        <f>SUM(AK92:AK132)</f>
        <v>35268.12</v>
      </c>
      <c r="AL91" s="14">
        <f t="shared" si="14"/>
        <v>704586.94</v>
      </c>
      <c r="AM91" s="14">
        <f>SUM(AM92:AM132)</f>
        <v>561054.61</v>
      </c>
      <c r="AN91" s="14">
        <f>SUM(AN92:AN132)</f>
        <v>29391.010000000006</v>
      </c>
      <c r="AO91" s="14">
        <f>SUM(AO92:AO132)</f>
        <v>36737.619999999995</v>
      </c>
      <c r="AP91" s="14">
        <f>SUM(AP92:AP132)</f>
        <v>16748.86</v>
      </c>
      <c r="AQ91" s="14">
        <f t="shared" si="15"/>
        <v>643932.1</v>
      </c>
    </row>
    <row r="92" spans="1:43" ht="11.25">
      <c r="A92" s="2"/>
      <c r="B92" s="27" t="s">
        <v>127</v>
      </c>
      <c r="C92" s="17">
        <v>12314.63</v>
      </c>
      <c r="D92" s="17">
        <v>1781.97</v>
      </c>
      <c r="E92" s="17">
        <v>2227.49</v>
      </c>
      <c r="F92" s="17"/>
      <c r="G92" s="14">
        <f t="shared" si="8"/>
        <v>16324.089999999998</v>
      </c>
      <c r="H92" s="18">
        <v>9932.94</v>
      </c>
      <c r="I92" s="17">
        <v>1860.18</v>
      </c>
      <c r="J92" s="17">
        <v>2325.27</v>
      </c>
      <c r="K92" s="17"/>
      <c r="L92" s="14">
        <f t="shared" si="9"/>
        <v>14118.390000000001</v>
      </c>
      <c r="M92" s="18">
        <v>13309.35</v>
      </c>
      <c r="N92" s="17">
        <v>1636.17</v>
      </c>
      <c r="O92" s="17">
        <v>2045.23</v>
      </c>
      <c r="P92" s="17"/>
      <c r="Q92" s="14">
        <f t="shared" si="10"/>
        <v>16990.75</v>
      </c>
      <c r="R92" s="19"/>
      <c r="S92" s="18">
        <v>10775.67</v>
      </c>
      <c r="T92" s="17">
        <v>1991.19</v>
      </c>
      <c r="U92" s="17">
        <v>2489.1</v>
      </c>
      <c r="V92" s="17"/>
      <c r="W92" s="15">
        <f t="shared" si="11"/>
        <v>15255.960000000001</v>
      </c>
      <c r="X92" s="18">
        <v>12769.28</v>
      </c>
      <c r="Y92" s="17">
        <v>1756.56</v>
      </c>
      <c r="Z92" s="17">
        <v>2195.61</v>
      </c>
      <c r="AA92" s="17"/>
      <c r="AB92" s="14">
        <f t="shared" si="12"/>
        <v>16721.45</v>
      </c>
      <c r="AC92" s="17">
        <v>10567.14</v>
      </c>
      <c r="AD92" s="17">
        <v>1886.13</v>
      </c>
      <c r="AE92" s="17">
        <v>2357.57</v>
      </c>
      <c r="AF92" s="17"/>
      <c r="AG92" s="14">
        <f t="shared" si="13"/>
        <v>14810.84</v>
      </c>
      <c r="AH92" s="17">
        <v>12013.67</v>
      </c>
      <c r="AI92" s="17">
        <v>2030.19</v>
      </c>
      <c r="AJ92" s="17">
        <v>2537.82</v>
      </c>
      <c r="AK92" s="17"/>
      <c r="AL92" s="14">
        <f t="shared" si="14"/>
        <v>16581.68</v>
      </c>
      <c r="AM92" s="18">
        <v>9456.57</v>
      </c>
      <c r="AN92" s="17">
        <v>1552.47</v>
      </c>
      <c r="AO92" s="17">
        <v>1940.7</v>
      </c>
      <c r="AP92" s="17"/>
      <c r="AQ92" s="14">
        <f t="shared" si="15"/>
        <v>12949.74</v>
      </c>
    </row>
    <row r="93" spans="1:43" ht="11.25">
      <c r="A93" s="2"/>
      <c r="B93" s="27" t="s">
        <v>128</v>
      </c>
      <c r="C93" s="17">
        <v>1833.39</v>
      </c>
      <c r="D93" s="17">
        <v>120.37</v>
      </c>
      <c r="E93" s="17">
        <v>150.45</v>
      </c>
      <c r="F93" s="17"/>
      <c r="G93" s="14">
        <f t="shared" si="8"/>
        <v>2104.21</v>
      </c>
      <c r="H93" s="18">
        <v>2474.85</v>
      </c>
      <c r="I93" s="17">
        <v>43.9</v>
      </c>
      <c r="J93" s="17">
        <v>54.88</v>
      </c>
      <c r="K93" s="17"/>
      <c r="L93" s="14">
        <f t="shared" si="9"/>
        <v>2573.63</v>
      </c>
      <c r="M93" s="18">
        <v>5110.8</v>
      </c>
      <c r="N93" s="17">
        <v>21.3</v>
      </c>
      <c r="O93" s="17">
        <v>26.6</v>
      </c>
      <c r="P93" s="17"/>
      <c r="Q93" s="14">
        <f t="shared" si="10"/>
        <v>5158.700000000001</v>
      </c>
      <c r="R93" s="19"/>
      <c r="S93" s="18">
        <v>3223.76</v>
      </c>
      <c r="T93" s="17">
        <v>65.85</v>
      </c>
      <c r="U93" s="17">
        <v>82.32</v>
      </c>
      <c r="V93" s="17"/>
      <c r="W93" s="15">
        <f t="shared" si="11"/>
        <v>3371.9300000000003</v>
      </c>
      <c r="X93" s="18">
        <v>2328.26</v>
      </c>
      <c r="Y93" s="17">
        <v>0</v>
      </c>
      <c r="Z93" s="17">
        <v>0</v>
      </c>
      <c r="AA93" s="17"/>
      <c r="AB93" s="14">
        <f t="shared" si="12"/>
        <v>2328.26</v>
      </c>
      <c r="AC93" s="17">
        <v>3171.99</v>
      </c>
      <c r="AD93" s="17">
        <v>0</v>
      </c>
      <c r="AE93" s="17">
        <v>0</v>
      </c>
      <c r="AF93" s="17"/>
      <c r="AG93" s="14">
        <f t="shared" si="13"/>
        <v>3171.99</v>
      </c>
      <c r="AH93" s="17">
        <v>4744.74</v>
      </c>
      <c r="AI93" s="17">
        <v>108.95</v>
      </c>
      <c r="AJ93" s="17">
        <v>136.15</v>
      </c>
      <c r="AK93" s="17"/>
      <c r="AL93" s="14">
        <f t="shared" si="14"/>
        <v>4989.839999999999</v>
      </c>
      <c r="AM93" s="18">
        <v>3888.82</v>
      </c>
      <c r="AN93" s="17">
        <v>311.26</v>
      </c>
      <c r="AO93" s="17">
        <v>389.04</v>
      </c>
      <c r="AP93" s="17"/>
      <c r="AQ93" s="14">
        <f t="shared" si="15"/>
        <v>4589.12</v>
      </c>
    </row>
    <row r="94" spans="1:43" ht="11.25">
      <c r="A94" s="2"/>
      <c r="B94" s="27" t="s">
        <v>129</v>
      </c>
      <c r="C94" s="17"/>
      <c r="D94" s="17"/>
      <c r="E94" s="17"/>
      <c r="F94" s="17"/>
      <c r="G94" s="14">
        <f t="shared" si="8"/>
        <v>0</v>
      </c>
      <c r="H94" s="18"/>
      <c r="I94" s="17"/>
      <c r="J94" s="17"/>
      <c r="K94" s="17"/>
      <c r="L94" s="14">
        <f t="shared" si="9"/>
        <v>0</v>
      </c>
      <c r="M94" s="18"/>
      <c r="N94" s="17"/>
      <c r="O94" s="17"/>
      <c r="P94" s="17"/>
      <c r="Q94" s="14">
        <f t="shared" si="10"/>
        <v>0</v>
      </c>
      <c r="R94" s="19"/>
      <c r="S94" s="18">
        <v>3257.59</v>
      </c>
      <c r="T94" s="17">
        <v>81.15</v>
      </c>
      <c r="U94" s="17">
        <v>101.42</v>
      </c>
      <c r="V94" s="17"/>
      <c r="W94" s="15">
        <f t="shared" si="11"/>
        <v>3440.1600000000003</v>
      </c>
      <c r="X94" s="18">
        <v>2692.23</v>
      </c>
      <c r="Y94" s="17">
        <v>47.06</v>
      </c>
      <c r="Z94" s="17">
        <v>58.81</v>
      </c>
      <c r="AA94" s="17"/>
      <c r="AB94" s="14">
        <f t="shared" si="12"/>
        <v>2798.1</v>
      </c>
      <c r="AC94" s="17">
        <v>3714.5</v>
      </c>
      <c r="AD94" s="17">
        <v>57.74</v>
      </c>
      <c r="AE94" s="17">
        <v>72.19</v>
      </c>
      <c r="AF94" s="17"/>
      <c r="AG94" s="14">
        <f t="shared" si="13"/>
        <v>3844.43</v>
      </c>
      <c r="AH94" s="17">
        <v>3652.63</v>
      </c>
      <c r="AI94" s="17">
        <v>105.75</v>
      </c>
      <c r="AJ94" s="17">
        <v>132.16</v>
      </c>
      <c r="AK94" s="17"/>
      <c r="AL94" s="14">
        <f t="shared" si="14"/>
        <v>3890.54</v>
      </c>
      <c r="AM94" s="18">
        <v>3187.21</v>
      </c>
      <c r="AN94" s="17">
        <v>103.99</v>
      </c>
      <c r="AO94" s="17">
        <v>129.97</v>
      </c>
      <c r="AP94" s="17"/>
      <c r="AQ94" s="14">
        <f t="shared" si="15"/>
        <v>3421.1699999999996</v>
      </c>
    </row>
    <row r="95" spans="1:43" ht="11.25">
      <c r="A95" s="2"/>
      <c r="B95" s="27" t="s">
        <v>130</v>
      </c>
      <c r="C95" s="17">
        <v>2140.58</v>
      </c>
      <c r="D95" s="17">
        <v>216.57</v>
      </c>
      <c r="E95" s="17">
        <v>270.73</v>
      </c>
      <c r="F95" s="17"/>
      <c r="G95" s="14">
        <f t="shared" si="8"/>
        <v>2627.88</v>
      </c>
      <c r="H95" s="18">
        <v>2378.58</v>
      </c>
      <c r="I95" s="17">
        <v>238.26</v>
      </c>
      <c r="J95" s="17">
        <v>297.8</v>
      </c>
      <c r="K95" s="17"/>
      <c r="L95" s="14">
        <f t="shared" si="9"/>
        <v>2914.6400000000003</v>
      </c>
      <c r="M95" s="18">
        <v>2998.2</v>
      </c>
      <c r="N95" s="17">
        <v>264.91</v>
      </c>
      <c r="O95" s="17">
        <v>331.11</v>
      </c>
      <c r="P95" s="17"/>
      <c r="Q95" s="14">
        <f t="shared" si="10"/>
        <v>3594.22</v>
      </c>
      <c r="R95" s="19"/>
      <c r="S95" s="18">
        <v>2655.61</v>
      </c>
      <c r="T95" s="17">
        <v>209.38</v>
      </c>
      <c r="U95" s="17">
        <v>261.73</v>
      </c>
      <c r="V95" s="17"/>
      <c r="W95" s="15">
        <f t="shared" si="11"/>
        <v>3126.7200000000003</v>
      </c>
      <c r="X95" s="18">
        <v>4184.25</v>
      </c>
      <c r="Y95" s="17">
        <v>316.78</v>
      </c>
      <c r="Z95" s="17">
        <v>395.89</v>
      </c>
      <c r="AA95" s="17"/>
      <c r="AB95" s="14">
        <f t="shared" si="12"/>
        <v>4896.92</v>
      </c>
      <c r="AC95" s="17">
        <v>3528.77</v>
      </c>
      <c r="AD95" s="17">
        <v>215.75</v>
      </c>
      <c r="AE95" s="17">
        <v>269.69</v>
      </c>
      <c r="AF95" s="17"/>
      <c r="AG95" s="14">
        <f t="shared" si="13"/>
        <v>4014.21</v>
      </c>
      <c r="AH95" s="17">
        <v>2625.69</v>
      </c>
      <c r="AI95" s="17">
        <v>197.03</v>
      </c>
      <c r="AJ95" s="17">
        <v>246.28</v>
      </c>
      <c r="AK95" s="17"/>
      <c r="AL95" s="14">
        <f t="shared" si="14"/>
        <v>3069.0000000000005</v>
      </c>
      <c r="AM95" s="18">
        <v>2569.71</v>
      </c>
      <c r="AN95" s="17">
        <v>189.34</v>
      </c>
      <c r="AO95" s="17">
        <v>236.64</v>
      </c>
      <c r="AP95" s="17"/>
      <c r="AQ95" s="14">
        <f t="shared" si="15"/>
        <v>2995.69</v>
      </c>
    </row>
    <row r="96" spans="1:43" ht="11.25">
      <c r="A96" s="2"/>
      <c r="B96" s="27" t="s">
        <v>131</v>
      </c>
      <c r="C96" s="17"/>
      <c r="D96" s="17"/>
      <c r="E96" s="17"/>
      <c r="F96" s="17"/>
      <c r="G96" s="14">
        <f t="shared" si="8"/>
        <v>0</v>
      </c>
      <c r="H96" s="18"/>
      <c r="I96" s="17"/>
      <c r="J96" s="17"/>
      <c r="K96" s="17"/>
      <c r="L96" s="14">
        <f t="shared" si="9"/>
        <v>0</v>
      </c>
      <c r="M96" s="18"/>
      <c r="N96" s="17"/>
      <c r="O96" s="17"/>
      <c r="P96" s="17"/>
      <c r="Q96" s="14">
        <f t="shared" si="10"/>
        <v>0</v>
      </c>
      <c r="R96" s="19"/>
      <c r="S96" s="18">
        <v>2076.72</v>
      </c>
      <c r="T96" s="17">
        <v>92.19</v>
      </c>
      <c r="U96" s="17">
        <v>115.25</v>
      </c>
      <c r="V96" s="17"/>
      <c r="W96" s="15">
        <f t="shared" si="11"/>
        <v>2284.16</v>
      </c>
      <c r="X96" s="18">
        <v>3163.24</v>
      </c>
      <c r="Y96" s="17">
        <v>77.96</v>
      </c>
      <c r="Z96" s="17">
        <v>97.48</v>
      </c>
      <c r="AA96" s="17"/>
      <c r="AB96" s="14">
        <f t="shared" si="12"/>
        <v>3338.68</v>
      </c>
      <c r="AC96" s="17">
        <v>7462.53</v>
      </c>
      <c r="AD96" s="17">
        <v>462.67</v>
      </c>
      <c r="AE96" s="17">
        <v>578.33</v>
      </c>
      <c r="AF96" s="17"/>
      <c r="AG96" s="14">
        <f t="shared" si="13"/>
        <v>8503.53</v>
      </c>
      <c r="AH96" s="17">
        <v>4490.75</v>
      </c>
      <c r="AI96" s="17">
        <v>501.67</v>
      </c>
      <c r="AJ96" s="17">
        <v>627.06</v>
      </c>
      <c r="AK96" s="17"/>
      <c r="AL96" s="14">
        <f t="shared" si="14"/>
        <v>5619.48</v>
      </c>
      <c r="AM96" s="18">
        <v>3245.02</v>
      </c>
      <c r="AN96" s="17">
        <v>313.2</v>
      </c>
      <c r="AO96" s="17">
        <v>391.49</v>
      </c>
      <c r="AP96" s="17"/>
      <c r="AQ96" s="14">
        <f t="shared" si="15"/>
        <v>3949.71</v>
      </c>
    </row>
    <row r="97" spans="1:43" ht="11.25">
      <c r="A97" s="2"/>
      <c r="B97" s="27" t="s">
        <v>132</v>
      </c>
      <c r="C97" s="17">
        <v>1790.19</v>
      </c>
      <c r="D97" s="17">
        <v>46.6</v>
      </c>
      <c r="E97" s="17">
        <v>58.25</v>
      </c>
      <c r="F97" s="17"/>
      <c r="G97" s="14">
        <f t="shared" si="8"/>
        <v>1895.04</v>
      </c>
      <c r="H97" s="18">
        <v>1207.78</v>
      </c>
      <c r="I97" s="17">
        <v>89.4</v>
      </c>
      <c r="J97" s="17">
        <v>111.74</v>
      </c>
      <c r="K97" s="17"/>
      <c r="L97" s="14">
        <f t="shared" si="9"/>
        <v>1408.92</v>
      </c>
      <c r="M97" s="18">
        <v>0</v>
      </c>
      <c r="N97" s="17">
        <v>0</v>
      </c>
      <c r="O97" s="17">
        <v>0</v>
      </c>
      <c r="P97" s="17"/>
      <c r="Q97" s="14">
        <f t="shared" si="10"/>
        <v>0</v>
      </c>
      <c r="R97" s="19"/>
      <c r="S97" s="18">
        <v>1899.91</v>
      </c>
      <c r="T97" s="17">
        <v>7.76</v>
      </c>
      <c r="U97" s="17">
        <v>9.71</v>
      </c>
      <c r="V97" s="17"/>
      <c r="W97" s="15">
        <f t="shared" si="11"/>
        <v>1917.38</v>
      </c>
      <c r="X97" s="18">
        <v>1961.36</v>
      </c>
      <c r="Y97" s="17">
        <v>7.76</v>
      </c>
      <c r="Z97" s="17">
        <v>9.71</v>
      </c>
      <c r="AA97" s="17"/>
      <c r="AB97" s="14">
        <f t="shared" si="12"/>
        <v>1978.83</v>
      </c>
      <c r="AC97" s="17">
        <v>2686.04</v>
      </c>
      <c r="AD97" s="17">
        <v>90.38</v>
      </c>
      <c r="AE97" s="17">
        <v>112.98</v>
      </c>
      <c r="AF97" s="17"/>
      <c r="AG97" s="14">
        <f t="shared" si="13"/>
        <v>2889.4</v>
      </c>
      <c r="AH97" s="17">
        <v>1286.68</v>
      </c>
      <c r="AI97" s="17">
        <v>0</v>
      </c>
      <c r="AJ97" s="17">
        <v>0</v>
      </c>
      <c r="AK97" s="17"/>
      <c r="AL97" s="14">
        <f t="shared" si="14"/>
        <v>1286.68</v>
      </c>
      <c r="AM97" s="18">
        <v>0</v>
      </c>
      <c r="AN97" s="17">
        <v>0</v>
      </c>
      <c r="AO97" s="17">
        <v>0</v>
      </c>
      <c r="AP97" s="17"/>
      <c r="AQ97" s="14">
        <f t="shared" si="15"/>
        <v>0</v>
      </c>
    </row>
    <row r="98" spans="1:43" ht="11.25">
      <c r="A98" s="2"/>
      <c r="B98" s="27" t="s">
        <v>133</v>
      </c>
      <c r="C98" s="17"/>
      <c r="D98" s="17"/>
      <c r="E98" s="17"/>
      <c r="F98" s="17"/>
      <c r="G98" s="14">
        <f t="shared" si="8"/>
        <v>0</v>
      </c>
      <c r="H98" s="18"/>
      <c r="I98" s="17"/>
      <c r="J98" s="17"/>
      <c r="K98" s="17"/>
      <c r="L98" s="14">
        <f t="shared" si="9"/>
        <v>0</v>
      </c>
      <c r="M98" s="18"/>
      <c r="N98" s="17"/>
      <c r="O98" s="17"/>
      <c r="P98" s="17"/>
      <c r="Q98" s="14">
        <f t="shared" si="10"/>
        <v>0</v>
      </c>
      <c r="R98" s="19"/>
      <c r="S98" s="18">
        <v>715.65</v>
      </c>
      <c r="T98" s="17">
        <v>12.7</v>
      </c>
      <c r="U98" s="17">
        <v>15.88</v>
      </c>
      <c r="V98" s="17"/>
      <c r="W98" s="15">
        <f t="shared" si="11"/>
        <v>744.23</v>
      </c>
      <c r="X98" s="18">
        <v>1565.38</v>
      </c>
      <c r="Y98" s="17">
        <v>213.28</v>
      </c>
      <c r="Z98" s="17">
        <v>266.54</v>
      </c>
      <c r="AA98" s="17"/>
      <c r="AB98" s="14">
        <f t="shared" si="12"/>
        <v>2045.2</v>
      </c>
      <c r="AC98" s="17">
        <v>813.24</v>
      </c>
      <c r="AD98" s="17">
        <v>55.72</v>
      </c>
      <c r="AE98" s="17">
        <v>69.62</v>
      </c>
      <c r="AF98" s="17"/>
      <c r="AG98" s="14">
        <f t="shared" si="13"/>
        <v>938.58</v>
      </c>
      <c r="AH98" s="17">
        <v>714.78</v>
      </c>
      <c r="AI98" s="17">
        <v>100.93</v>
      </c>
      <c r="AJ98" s="17">
        <v>126.14</v>
      </c>
      <c r="AK98" s="17"/>
      <c r="AL98" s="14">
        <f t="shared" si="14"/>
        <v>941.85</v>
      </c>
      <c r="AM98" s="18">
        <v>960.65</v>
      </c>
      <c r="AN98" s="17">
        <v>205.32</v>
      </c>
      <c r="AO98" s="17">
        <v>256.68</v>
      </c>
      <c r="AP98" s="17"/>
      <c r="AQ98" s="14">
        <f t="shared" si="15"/>
        <v>1422.65</v>
      </c>
    </row>
    <row r="99" spans="1:43" ht="11.25">
      <c r="A99" s="2"/>
      <c r="B99" s="27" t="s">
        <v>134</v>
      </c>
      <c r="C99" s="17">
        <v>4362.5</v>
      </c>
      <c r="D99" s="17">
        <v>234.41</v>
      </c>
      <c r="E99" s="17">
        <v>292.97</v>
      </c>
      <c r="F99" s="17"/>
      <c r="G99" s="14">
        <f t="shared" si="8"/>
        <v>4889.88</v>
      </c>
      <c r="H99" s="18">
        <v>2845.84</v>
      </c>
      <c r="I99" s="17">
        <v>200.31</v>
      </c>
      <c r="J99" s="17">
        <v>250.39</v>
      </c>
      <c r="K99" s="17"/>
      <c r="L99" s="14">
        <f t="shared" si="9"/>
        <v>3296.54</v>
      </c>
      <c r="M99" s="18">
        <v>3742.33</v>
      </c>
      <c r="N99" s="17">
        <v>395.62</v>
      </c>
      <c r="O99" s="17">
        <v>494.43</v>
      </c>
      <c r="P99" s="17"/>
      <c r="Q99" s="14">
        <f t="shared" si="10"/>
        <v>4632.38</v>
      </c>
      <c r="R99" s="19"/>
      <c r="S99" s="18">
        <v>3717.52</v>
      </c>
      <c r="T99" s="17">
        <v>236.97</v>
      </c>
      <c r="U99" s="17">
        <v>296.14</v>
      </c>
      <c r="V99" s="17"/>
      <c r="W99" s="15">
        <f t="shared" si="11"/>
        <v>4250.63</v>
      </c>
      <c r="X99" s="18">
        <v>3230.66</v>
      </c>
      <c r="Y99" s="17">
        <v>321.08</v>
      </c>
      <c r="Z99" s="17">
        <v>401.23</v>
      </c>
      <c r="AA99" s="17"/>
      <c r="AB99" s="14">
        <f t="shared" si="12"/>
        <v>3952.97</v>
      </c>
      <c r="AC99" s="17">
        <v>4102.23</v>
      </c>
      <c r="AD99" s="17">
        <v>245.95</v>
      </c>
      <c r="AE99" s="17">
        <v>307.43</v>
      </c>
      <c r="AF99" s="17"/>
      <c r="AG99" s="14">
        <f t="shared" si="13"/>
        <v>4655.61</v>
      </c>
      <c r="AH99" s="17">
        <v>3456.94</v>
      </c>
      <c r="AI99" s="17">
        <v>309.65</v>
      </c>
      <c r="AJ99" s="17">
        <v>387.03</v>
      </c>
      <c r="AK99" s="17"/>
      <c r="AL99" s="14">
        <f t="shared" si="14"/>
        <v>4153.62</v>
      </c>
      <c r="AM99" s="18">
        <v>3191.44</v>
      </c>
      <c r="AN99" s="17">
        <v>415.33</v>
      </c>
      <c r="AO99" s="17">
        <v>519.15</v>
      </c>
      <c r="AP99" s="17"/>
      <c r="AQ99" s="14">
        <f t="shared" si="15"/>
        <v>4125.92</v>
      </c>
    </row>
    <row r="100" spans="1:43" ht="11.25">
      <c r="A100" s="2"/>
      <c r="B100" s="27" t="s">
        <v>135</v>
      </c>
      <c r="C100" s="17">
        <v>30419.93</v>
      </c>
      <c r="D100" s="17">
        <v>932.02</v>
      </c>
      <c r="E100" s="17">
        <v>1164.91</v>
      </c>
      <c r="F100" s="17"/>
      <c r="G100" s="14">
        <f t="shared" si="8"/>
        <v>32516.86</v>
      </c>
      <c r="H100" s="18">
        <v>30108.72</v>
      </c>
      <c r="I100" s="17">
        <v>1069.43</v>
      </c>
      <c r="J100" s="17">
        <v>1336.71</v>
      </c>
      <c r="K100" s="17"/>
      <c r="L100" s="14">
        <f t="shared" si="9"/>
        <v>32514.86</v>
      </c>
      <c r="M100" s="18">
        <v>40662.83</v>
      </c>
      <c r="N100" s="17">
        <v>1180.7</v>
      </c>
      <c r="O100" s="17">
        <v>1475.77</v>
      </c>
      <c r="P100" s="17"/>
      <c r="Q100" s="14">
        <f t="shared" si="10"/>
        <v>43319.299999999996</v>
      </c>
      <c r="R100" s="19"/>
      <c r="S100" s="18">
        <v>28896.79</v>
      </c>
      <c r="T100" s="17">
        <v>1378.27</v>
      </c>
      <c r="U100" s="17">
        <v>1722.7</v>
      </c>
      <c r="V100" s="17"/>
      <c r="W100" s="15">
        <f t="shared" si="11"/>
        <v>31997.760000000002</v>
      </c>
      <c r="X100" s="18">
        <v>28167.66</v>
      </c>
      <c r="Y100" s="17">
        <v>1162.38</v>
      </c>
      <c r="Z100" s="17">
        <v>1452.98</v>
      </c>
      <c r="AA100" s="17"/>
      <c r="AB100" s="14">
        <f t="shared" si="12"/>
        <v>30783.02</v>
      </c>
      <c r="AC100" s="17">
        <v>33088.85</v>
      </c>
      <c r="AD100" s="17">
        <v>1048.52</v>
      </c>
      <c r="AE100" s="17">
        <v>1310.46</v>
      </c>
      <c r="AF100" s="17"/>
      <c r="AG100" s="14">
        <f t="shared" si="13"/>
        <v>35447.829999999994</v>
      </c>
      <c r="AH100" s="17">
        <v>26957.36</v>
      </c>
      <c r="AI100" s="17">
        <v>1186.77</v>
      </c>
      <c r="AJ100" s="17">
        <v>1483.27</v>
      </c>
      <c r="AK100" s="17"/>
      <c r="AL100" s="14">
        <f t="shared" si="14"/>
        <v>29627.4</v>
      </c>
      <c r="AM100" s="18">
        <v>30452.8</v>
      </c>
      <c r="AN100" s="17">
        <v>806.93</v>
      </c>
      <c r="AO100" s="17">
        <v>1008.52</v>
      </c>
      <c r="AP100" s="17"/>
      <c r="AQ100" s="14">
        <f t="shared" si="15"/>
        <v>32268.25</v>
      </c>
    </row>
    <row r="101" spans="1:43" ht="11.25">
      <c r="A101" s="2"/>
      <c r="B101" s="27" t="s">
        <v>136</v>
      </c>
      <c r="C101" s="17">
        <v>15000.95</v>
      </c>
      <c r="D101" s="17">
        <v>894.88</v>
      </c>
      <c r="E101" s="17">
        <v>1118.5</v>
      </c>
      <c r="F101" s="17"/>
      <c r="G101" s="14">
        <f t="shared" si="8"/>
        <v>17014.33</v>
      </c>
      <c r="H101" s="18">
        <v>13902.95</v>
      </c>
      <c r="I101" s="17">
        <v>755.92</v>
      </c>
      <c r="J101" s="17">
        <v>944.9</v>
      </c>
      <c r="K101" s="17"/>
      <c r="L101" s="14">
        <f t="shared" si="9"/>
        <v>15603.77</v>
      </c>
      <c r="M101" s="18">
        <v>15822.67</v>
      </c>
      <c r="N101" s="17">
        <v>897.06</v>
      </c>
      <c r="O101" s="17">
        <v>1121.16</v>
      </c>
      <c r="P101" s="17"/>
      <c r="Q101" s="14">
        <f t="shared" si="10"/>
        <v>17840.89</v>
      </c>
      <c r="R101" s="19"/>
      <c r="S101" s="18">
        <v>13941.47</v>
      </c>
      <c r="T101" s="17">
        <v>678.42</v>
      </c>
      <c r="U101" s="17">
        <v>847.94</v>
      </c>
      <c r="V101" s="17"/>
      <c r="W101" s="15">
        <f t="shared" si="11"/>
        <v>15467.83</v>
      </c>
      <c r="X101" s="18">
        <v>14997.27</v>
      </c>
      <c r="Y101" s="17">
        <v>900.43</v>
      </c>
      <c r="Z101" s="17">
        <v>1125.29</v>
      </c>
      <c r="AA101" s="17"/>
      <c r="AB101" s="14">
        <f t="shared" si="12"/>
        <v>17022.99</v>
      </c>
      <c r="AC101" s="17">
        <v>12023.99</v>
      </c>
      <c r="AD101" s="17">
        <v>925.96</v>
      </c>
      <c r="AE101" s="17">
        <v>1157.19</v>
      </c>
      <c r="AF101" s="17"/>
      <c r="AG101" s="14">
        <f t="shared" si="13"/>
        <v>14107.140000000001</v>
      </c>
      <c r="AH101" s="17">
        <v>10682.08</v>
      </c>
      <c r="AI101" s="17">
        <v>960.58</v>
      </c>
      <c r="AJ101" s="17">
        <v>1200.7</v>
      </c>
      <c r="AK101" s="17"/>
      <c r="AL101" s="14">
        <f t="shared" si="14"/>
        <v>12843.36</v>
      </c>
      <c r="AM101" s="18">
        <v>10835.32</v>
      </c>
      <c r="AN101" s="17">
        <v>1004.92</v>
      </c>
      <c r="AO101" s="17">
        <v>1256.08</v>
      </c>
      <c r="AP101" s="17"/>
      <c r="AQ101" s="14">
        <f t="shared" si="15"/>
        <v>13096.32</v>
      </c>
    </row>
    <row r="102" spans="1:43" ht="11.25">
      <c r="A102" s="2"/>
      <c r="B102" s="27" t="s">
        <v>137</v>
      </c>
      <c r="C102" s="17">
        <v>4019.65</v>
      </c>
      <c r="D102" s="17">
        <v>41.58</v>
      </c>
      <c r="E102" s="17">
        <v>51.98</v>
      </c>
      <c r="F102" s="17"/>
      <c r="G102" s="14">
        <f t="shared" si="8"/>
        <v>4113.21</v>
      </c>
      <c r="H102" s="18">
        <v>5260.91</v>
      </c>
      <c r="I102" s="17">
        <v>105.84</v>
      </c>
      <c r="J102" s="17">
        <v>132.28</v>
      </c>
      <c r="K102" s="17"/>
      <c r="L102" s="14">
        <f t="shared" si="9"/>
        <v>5499.03</v>
      </c>
      <c r="M102" s="18">
        <v>5198.55</v>
      </c>
      <c r="N102" s="17">
        <v>293.02</v>
      </c>
      <c r="O102" s="17">
        <v>366.22</v>
      </c>
      <c r="P102" s="17"/>
      <c r="Q102" s="14">
        <f t="shared" si="10"/>
        <v>5857.79</v>
      </c>
      <c r="R102" s="19"/>
      <c r="S102" s="18">
        <v>4644.18</v>
      </c>
      <c r="T102" s="17">
        <v>290.07</v>
      </c>
      <c r="U102" s="17">
        <v>362.52</v>
      </c>
      <c r="V102" s="17"/>
      <c r="W102" s="15">
        <f t="shared" si="11"/>
        <v>5296.77</v>
      </c>
      <c r="X102" s="18">
        <v>4680.38</v>
      </c>
      <c r="Y102" s="17">
        <v>233.62</v>
      </c>
      <c r="Z102" s="17">
        <v>291.98</v>
      </c>
      <c r="AA102" s="17"/>
      <c r="AB102" s="14">
        <f t="shared" si="12"/>
        <v>5205.98</v>
      </c>
      <c r="AC102" s="17">
        <v>3453.48</v>
      </c>
      <c r="AD102" s="17">
        <v>319.18</v>
      </c>
      <c r="AE102" s="17">
        <v>398.91</v>
      </c>
      <c r="AF102" s="17"/>
      <c r="AG102" s="14">
        <f t="shared" si="13"/>
        <v>4171.57</v>
      </c>
      <c r="AH102" s="17">
        <v>3302.9</v>
      </c>
      <c r="AI102" s="17">
        <v>215.73</v>
      </c>
      <c r="AJ102" s="17">
        <v>269.64</v>
      </c>
      <c r="AK102" s="17"/>
      <c r="AL102" s="14">
        <f t="shared" si="14"/>
        <v>3788.27</v>
      </c>
      <c r="AM102" s="18">
        <v>2243.32</v>
      </c>
      <c r="AN102" s="17">
        <v>173.81</v>
      </c>
      <c r="AO102" s="17">
        <v>217.25</v>
      </c>
      <c r="AP102" s="17"/>
      <c r="AQ102" s="14">
        <f t="shared" si="15"/>
        <v>2634.38</v>
      </c>
    </row>
    <row r="103" spans="1:43" ht="11.25">
      <c r="A103" s="2"/>
      <c r="B103" s="27" t="s">
        <v>138</v>
      </c>
      <c r="C103" s="17">
        <v>7521.04</v>
      </c>
      <c r="D103" s="17">
        <v>835.49</v>
      </c>
      <c r="E103" s="17">
        <v>1044.34</v>
      </c>
      <c r="F103" s="17"/>
      <c r="G103" s="14">
        <f t="shared" si="8"/>
        <v>9400.87</v>
      </c>
      <c r="H103" s="18">
        <v>7215.42</v>
      </c>
      <c r="I103" s="17">
        <v>482.8</v>
      </c>
      <c r="J103" s="17">
        <v>603.4</v>
      </c>
      <c r="K103" s="17"/>
      <c r="L103" s="14">
        <f t="shared" si="9"/>
        <v>8301.62</v>
      </c>
      <c r="M103" s="18">
        <v>8584.64</v>
      </c>
      <c r="N103" s="17">
        <v>697.64</v>
      </c>
      <c r="O103" s="17">
        <v>872.01</v>
      </c>
      <c r="P103" s="17"/>
      <c r="Q103" s="14">
        <f t="shared" si="10"/>
        <v>10154.289999999999</v>
      </c>
      <c r="R103" s="19"/>
      <c r="S103" s="18">
        <v>6012.15</v>
      </c>
      <c r="T103" s="17">
        <v>643.5</v>
      </c>
      <c r="U103" s="17">
        <v>804.42</v>
      </c>
      <c r="V103" s="17"/>
      <c r="W103" s="15">
        <f t="shared" si="11"/>
        <v>7460.07</v>
      </c>
      <c r="X103" s="18">
        <v>5528.93</v>
      </c>
      <c r="Y103" s="17">
        <v>394.77</v>
      </c>
      <c r="Z103" s="17">
        <v>493.55</v>
      </c>
      <c r="AA103" s="17"/>
      <c r="AB103" s="14">
        <f t="shared" si="12"/>
        <v>6417.250000000001</v>
      </c>
      <c r="AC103" s="17">
        <v>6407.39</v>
      </c>
      <c r="AD103" s="17">
        <v>656.36</v>
      </c>
      <c r="AE103" s="17">
        <v>820.44</v>
      </c>
      <c r="AF103" s="17"/>
      <c r="AG103" s="14">
        <f t="shared" si="13"/>
        <v>7884.1900000000005</v>
      </c>
      <c r="AH103" s="17">
        <v>6769.08</v>
      </c>
      <c r="AI103" s="17">
        <v>750.04</v>
      </c>
      <c r="AJ103" s="17">
        <v>937.53</v>
      </c>
      <c r="AK103" s="17"/>
      <c r="AL103" s="14">
        <f t="shared" si="14"/>
        <v>8456.65</v>
      </c>
      <c r="AM103" s="18">
        <v>8374.65</v>
      </c>
      <c r="AN103" s="17">
        <v>1016.56</v>
      </c>
      <c r="AO103" s="17">
        <v>1270.74</v>
      </c>
      <c r="AP103" s="17"/>
      <c r="AQ103" s="14">
        <f t="shared" si="15"/>
        <v>10661.949999999999</v>
      </c>
    </row>
    <row r="104" spans="1:43" ht="11.25">
      <c r="A104" s="2"/>
      <c r="B104" s="27" t="s">
        <v>139</v>
      </c>
      <c r="C104" s="17">
        <v>6322.47</v>
      </c>
      <c r="D104" s="17">
        <v>95.38</v>
      </c>
      <c r="E104" s="17">
        <v>119.17</v>
      </c>
      <c r="F104" s="17"/>
      <c r="G104" s="14">
        <f t="shared" si="8"/>
        <v>6537.02</v>
      </c>
      <c r="H104" s="18">
        <v>5091.53</v>
      </c>
      <c r="I104" s="17">
        <v>198.31</v>
      </c>
      <c r="J104" s="17">
        <v>247.85</v>
      </c>
      <c r="K104" s="17"/>
      <c r="L104" s="14">
        <f t="shared" si="9"/>
        <v>5537.6900000000005</v>
      </c>
      <c r="M104" s="18">
        <v>6784.81</v>
      </c>
      <c r="N104" s="17">
        <v>267.56</v>
      </c>
      <c r="O104" s="17">
        <v>334.41</v>
      </c>
      <c r="P104" s="17"/>
      <c r="Q104" s="14">
        <f t="shared" si="10"/>
        <v>7386.780000000001</v>
      </c>
      <c r="R104" s="19"/>
      <c r="S104" s="18">
        <v>4777.93</v>
      </c>
      <c r="T104" s="17">
        <v>62.75</v>
      </c>
      <c r="U104" s="17">
        <v>78.45</v>
      </c>
      <c r="V104" s="17"/>
      <c r="W104" s="15">
        <f t="shared" si="11"/>
        <v>4919.13</v>
      </c>
      <c r="X104" s="18">
        <v>5819.43</v>
      </c>
      <c r="Y104" s="17">
        <v>105.59</v>
      </c>
      <c r="Z104" s="17">
        <v>131.95</v>
      </c>
      <c r="AA104" s="17"/>
      <c r="AB104" s="14">
        <f t="shared" si="12"/>
        <v>6056.97</v>
      </c>
      <c r="AC104" s="17">
        <v>5122.6</v>
      </c>
      <c r="AD104" s="17">
        <v>64.45</v>
      </c>
      <c r="AE104" s="17">
        <v>80.59</v>
      </c>
      <c r="AF104" s="17"/>
      <c r="AG104" s="14">
        <f t="shared" si="13"/>
        <v>5267.64</v>
      </c>
      <c r="AH104" s="17">
        <v>5089.72</v>
      </c>
      <c r="AI104" s="17">
        <v>156.73</v>
      </c>
      <c r="AJ104" s="17">
        <v>195.91</v>
      </c>
      <c r="AK104" s="17"/>
      <c r="AL104" s="14">
        <f t="shared" si="14"/>
        <v>5442.36</v>
      </c>
      <c r="AM104" s="18">
        <v>4181.97</v>
      </c>
      <c r="AN104" s="17">
        <v>203.65</v>
      </c>
      <c r="AO104" s="17">
        <v>254.54</v>
      </c>
      <c r="AP104" s="17"/>
      <c r="AQ104" s="14">
        <f t="shared" si="15"/>
        <v>4640.16</v>
      </c>
    </row>
    <row r="105" spans="1:43" ht="11.25">
      <c r="A105" s="2"/>
      <c r="B105" s="16" t="s">
        <v>140</v>
      </c>
      <c r="C105" s="17">
        <v>96525.25</v>
      </c>
      <c r="D105" s="17">
        <v>2777.38</v>
      </c>
      <c r="E105" s="17">
        <v>3471.66</v>
      </c>
      <c r="F105" s="17">
        <v>6853.64</v>
      </c>
      <c r="G105" s="14">
        <f t="shared" si="8"/>
        <v>109627.93000000001</v>
      </c>
      <c r="H105" s="18">
        <v>98567.58</v>
      </c>
      <c r="I105" s="17">
        <v>2418.3</v>
      </c>
      <c r="J105" s="17">
        <v>3022.82</v>
      </c>
      <c r="K105" s="17">
        <v>1713.41</v>
      </c>
      <c r="L105" s="14">
        <f t="shared" si="9"/>
        <v>105722.11000000002</v>
      </c>
      <c r="M105" s="18">
        <v>109718.07</v>
      </c>
      <c r="N105" s="17">
        <v>3030.46</v>
      </c>
      <c r="O105" s="17">
        <v>3787.84</v>
      </c>
      <c r="P105" s="17">
        <v>14276.97</v>
      </c>
      <c r="Q105" s="14">
        <f t="shared" si="10"/>
        <v>130813.34000000001</v>
      </c>
      <c r="R105" s="19"/>
      <c r="S105" s="18">
        <v>108165.24</v>
      </c>
      <c r="T105" s="17">
        <v>2750.63</v>
      </c>
      <c r="U105" s="17">
        <v>3437.96</v>
      </c>
      <c r="V105" s="17">
        <v>9448.42</v>
      </c>
      <c r="W105" s="15">
        <f t="shared" si="11"/>
        <v>123802.25000000001</v>
      </c>
      <c r="X105" s="18">
        <v>96493.61</v>
      </c>
      <c r="Y105" s="17">
        <v>2485.22</v>
      </c>
      <c r="Z105" s="17">
        <v>3106.42</v>
      </c>
      <c r="AA105" s="17">
        <v>18209.19</v>
      </c>
      <c r="AB105" s="14">
        <f t="shared" si="12"/>
        <v>120294.44</v>
      </c>
      <c r="AC105" s="17">
        <v>104453.21</v>
      </c>
      <c r="AD105" s="17">
        <v>3032.71</v>
      </c>
      <c r="AE105" s="17">
        <v>3790.54</v>
      </c>
      <c r="AF105" s="17">
        <v>4381.08</v>
      </c>
      <c r="AG105" s="14">
        <f t="shared" si="13"/>
        <v>115657.54000000001</v>
      </c>
      <c r="AH105" s="17">
        <v>109399.54</v>
      </c>
      <c r="AI105" s="17">
        <v>2754.49</v>
      </c>
      <c r="AJ105" s="17">
        <v>3442.83</v>
      </c>
      <c r="AK105" s="17">
        <v>13322.36</v>
      </c>
      <c r="AL105" s="14">
        <f t="shared" si="14"/>
        <v>128919.22</v>
      </c>
      <c r="AM105" s="18">
        <v>91835.06</v>
      </c>
      <c r="AN105" s="17">
        <v>2713.96</v>
      </c>
      <c r="AO105" s="17">
        <v>3392.27</v>
      </c>
      <c r="AP105" s="17">
        <v>2537.67</v>
      </c>
      <c r="AQ105" s="14">
        <f t="shared" si="15"/>
        <v>100478.96</v>
      </c>
    </row>
    <row r="106" spans="1:43" ht="11.25">
      <c r="A106" s="2"/>
      <c r="B106" s="16" t="s">
        <v>141</v>
      </c>
      <c r="C106" s="17">
        <v>50332.82</v>
      </c>
      <c r="D106" s="17">
        <v>1329.82</v>
      </c>
      <c r="E106" s="17">
        <v>1662.13</v>
      </c>
      <c r="F106" s="17"/>
      <c r="G106" s="14">
        <f t="shared" si="8"/>
        <v>53324.77</v>
      </c>
      <c r="H106" s="18">
        <v>47034.37</v>
      </c>
      <c r="I106" s="17">
        <v>1292.31</v>
      </c>
      <c r="J106" s="17">
        <v>1615.39</v>
      </c>
      <c r="K106" s="17">
        <v>1713.41</v>
      </c>
      <c r="L106" s="14">
        <f t="shared" si="9"/>
        <v>51655.48</v>
      </c>
      <c r="M106" s="18">
        <v>50523.94</v>
      </c>
      <c r="N106" s="17">
        <v>1207.25</v>
      </c>
      <c r="O106" s="17">
        <v>1509</v>
      </c>
      <c r="P106" s="17">
        <v>3426.82</v>
      </c>
      <c r="Q106" s="14">
        <f t="shared" si="10"/>
        <v>56667.01</v>
      </c>
      <c r="R106" s="19"/>
      <c r="S106" s="18">
        <v>45898.59</v>
      </c>
      <c r="T106" s="17">
        <v>928.12</v>
      </c>
      <c r="U106" s="17">
        <v>1160.13</v>
      </c>
      <c r="V106" s="17">
        <v>5140.23</v>
      </c>
      <c r="W106" s="15">
        <f t="shared" si="11"/>
        <v>53127.06999999999</v>
      </c>
      <c r="X106" s="18">
        <v>46437.68</v>
      </c>
      <c r="Y106" s="17">
        <v>1413.49</v>
      </c>
      <c r="Z106" s="17">
        <v>1766.82</v>
      </c>
      <c r="AA106" s="17">
        <v>3426.82</v>
      </c>
      <c r="AB106" s="14">
        <f t="shared" si="12"/>
        <v>53044.81</v>
      </c>
      <c r="AC106" s="17">
        <v>39740.59</v>
      </c>
      <c r="AD106" s="17">
        <v>496.44</v>
      </c>
      <c r="AE106" s="17">
        <v>620.53</v>
      </c>
      <c r="AF106" s="17">
        <v>6853.64</v>
      </c>
      <c r="AG106" s="14">
        <f t="shared" si="13"/>
        <v>47711.2</v>
      </c>
      <c r="AH106" s="17">
        <v>47648.17</v>
      </c>
      <c r="AI106" s="17">
        <v>1216.95</v>
      </c>
      <c r="AJ106" s="17">
        <v>1521.13</v>
      </c>
      <c r="AK106" s="17">
        <v>5140.23</v>
      </c>
      <c r="AL106" s="14">
        <f t="shared" si="14"/>
        <v>55526.479999999996</v>
      </c>
      <c r="AM106" s="18">
        <v>40504.15</v>
      </c>
      <c r="AN106" s="17">
        <v>1647.61</v>
      </c>
      <c r="AO106" s="17">
        <v>2059.41</v>
      </c>
      <c r="AP106" s="17">
        <v>6853.64</v>
      </c>
      <c r="AQ106" s="14">
        <f t="shared" si="15"/>
        <v>51064.81</v>
      </c>
    </row>
    <row r="107" spans="1:43" ht="11.25">
      <c r="A107" s="2"/>
      <c r="B107" s="16" t="s">
        <v>142</v>
      </c>
      <c r="C107" s="17">
        <v>100347.91</v>
      </c>
      <c r="D107" s="17">
        <v>1782.01</v>
      </c>
      <c r="E107" s="17">
        <v>2227.41</v>
      </c>
      <c r="F107" s="17">
        <v>2976.81</v>
      </c>
      <c r="G107" s="14">
        <f t="shared" si="8"/>
        <v>107334.14</v>
      </c>
      <c r="H107" s="18">
        <v>107996.17</v>
      </c>
      <c r="I107" s="17">
        <v>1610.31</v>
      </c>
      <c r="J107" s="17">
        <v>2012.77</v>
      </c>
      <c r="K107" s="17">
        <v>9013.72</v>
      </c>
      <c r="L107" s="14">
        <f t="shared" si="9"/>
        <v>120632.97</v>
      </c>
      <c r="M107" s="18">
        <v>95470.33</v>
      </c>
      <c r="N107" s="17">
        <v>2065.83</v>
      </c>
      <c r="O107" s="17">
        <v>2582.25</v>
      </c>
      <c r="P107" s="17">
        <v>16461.4</v>
      </c>
      <c r="Q107" s="14">
        <f t="shared" si="10"/>
        <v>116579.81</v>
      </c>
      <c r="R107" s="19"/>
      <c r="S107" s="18">
        <v>93265.79</v>
      </c>
      <c r="T107" s="17">
        <v>1870.25</v>
      </c>
      <c r="U107" s="17">
        <v>2337.78</v>
      </c>
      <c r="V107" s="17">
        <v>12137.89</v>
      </c>
      <c r="W107" s="15">
        <f t="shared" si="11"/>
        <v>109611.70999999999</v>
      </c>
      <c r="X107" s="18">
        <v>97290.06</v>
      </c>
      <c r="Y107" s="17">
        <v>1502.09</v>
      </c>
      <c r="Z107" s="17">
        <v>1877.61</v>
      </c>
      <c r="AA107" s="17">
        <v>12267.89</v>
      </c>
      <c r="AB107" s="14">
        <f t="shared" si="12"/>
        <v>112937.65</v>
      </c>
      <c r="AC107" s="17">
        <v>127125.17</v>
      </c>
      <c r="AD107" s="17">
        <v>1508.63</v>
      </c>
      <c r="AE107" s="17">
        <v>1885.7</v>
      </c>
      <c r="AF107" s="17">
        <v>15262.05</v>
      </c>
      <c r="AG107" s="14">
        <f t="shared" si="13"/>
        <v>145781.55</v>
      </c>
      <c r="AH107" s="17">
        <v>116874.87</v>
      </c>
      <c r="AI107" s="17">
        <v>2730.29</v>
      </c>
      <c r="AJ107" s="17">
        <v>3412.76</v>
      </c>
      <c r="AK107" s="17">
        <v>13378.71</v>
      </c>
      <c r="AL107" s="14">
        <f t="shared" si="14"/>
        <v>136396.62999999998</v>
      </c>
      <c r="AM107" s="18">
        <v>102559.43</v>
      </c>
      <c r="AN107" s="17">
        <v>2439.26</v>
      </c>
      <c r="AO107" s="17">
        <v>3049.03</v>
      </c>
      <c r="AP107" s="17">
        <v>3930.73</v>
      </c>
      <c r="AQ107" s="14">
        <f t="shared" si="15"/>
        <v>111978.44999999998</v>
      </c>
    </row>
    <row r="108" spans="1:43" ht="11.25">
      <c r="A108" s="2"/>
      <c r="B108" s="16" t="s">
        <v>143</v>
      </c>
      <c r="C108" s="17">
        <v>35593.37</v>
      </c>
      <c r="D108" s="17">
        <v>465.35</v>
      </c>
      <c r="E108" s="17">
        <v>581.68</v>
      </c>
      <c r="F108" s="17"/>
      <c r="G108" s="14">
        <f t="shared" si="8"/>
        <v>36640.4</v>
      </c>
      <c r="H108" s="18">
        <v>36806.39</v>
      </c>
      <c r="I108" s="17">
        <v>647.51</v>
      </c>
      <c r="J108" s="17">
        <v>809.4</v>
      </c>
      <c r="K108" s="17"/>
      <c r="L108" s="14">
        <f t="shared" si="9"/>
        <v>38263.3</v>
      </c>
      <c r="M108" s="18">
        <v>35872.7</v>
      </c>
      <c r="N108" s="17">
        <v>405.26</v>
      </c>
      <c r="O108" s="17">
        <v>506.53</v>
      </c>
      <c r="P108" s="17">
        <v>5254.46</v>
      </c>
      <c r="Q108" s="14">
        <f t="shared" si="10"/>
        <v>42038.95</v>
      </c>
      <c r="R108" s="19"/>
      <c r="S108" s="18">
        <v>39067.2</v>
      </c>
      <c r="T108" s="17">
        <v>660.13</v>
      </c>
      <c r="U108" s="17">
        <v>825.11</v>
      </c>
      <c r="V108" s="17"/>
      <c r="W108" s="15">
        <f t="shared" si="11"/>
        <v>40552.439999999995</v>
      </c>
      <c r="X108" s="18">
        <v>46842.44</v>
      </c>
      <c r="Y108" s="17">
        <v>533.11</v>
      </c>
      <c r="Z108" s="17">
        <v>666.36</v>
      </c>
      <c r="AA108" s="17"/>
      <c r="AB108" s="14">
        <f t="shared" si="12"/>
        <v>48041.91</v>
      </c>
      <c r="AC108" s="17">
        <v>33944.29</v>
      </c>
      <c r="AD108" s="17">
        <v>558.82</v>
      </c>
      <c r="AE108" s="17">
        <v>698.46</v>
      </c>
      <c r="AF108" s="17">
        <v>5254.46</v>
      </c>
      <c r="AG108" s="14">
        <f t="shared" si="13"/>
        <v>40456.03</v>
      </c>
      <c r="AH108" s="17">
        <v>40310.57</v>
      </c>
      <c r="AI108" s="17">
        <v>470.77</v>
      </c>
      <c r="AJ108" s="17">
        <v>588.39</v>
      </c>
      <c r="AK108" s="17"/>
      <c r="AL108" s="14">
        <f t="shared" si="14"/>
        <v>41369.729999999996</v>
      </c>
      <c r="AM108" s="18">
        <v>36652.97</v>
      </c>
      <c r="AN108" s="17">
        <v>991.82</v>
      </c>
      <c r="AO108" s="17">
        <v>1239.66</v>
      </c>
      <c r="AP108" s="17"/>
      <c r="AQ108" s="14">
        <f t="shared" si="15"/>
        <v>38884.450000000004</v>
      </c>
    </row>
    <row r="109" spans="1:43" ht="11.25">
      <c r="A109" s="2"/>
      <c r="B109" s="16" t="s">
        <v>144</v>
      </c>
      <c r="C109" s="17">
        <v>31599.83</v>
      </c>
      <c r="D109" s="17">
        <v>1422.11</v>
      </c>
      <c r="E109" s="17">
        <v>1777.68</v>
      </c>
      <c r="F109" s="17"/>
      <c r="G109" s="14">
        <f t="shared" si="8"/>
        <v>34799.62</v>
      </c>
      <c r="H109" s="18">
        <v>42056.47</v>
      </c>
      <c r="I109" s="17">
        <v>2080.44</v>
      </c>
      <c r="J109" s="17">
        <v>2600.58</v>
      </c>
      <c r="K109" s="17"/>
      <c r="L109" s="14">
        <f t="shared" si="9"/>
        <v>46737.490000000005</v>
      </c>
      <c r="M109" s="18">
        <v>42990.69</v>
      </c>
      <c r="N109" s="17">
        <v>1906.41</v>
      </c>
      <c r="O109" s="17">
        <v>2383.04</v>
      </c>
      <c r="P109" s="17"/>
      <c r="Q109" s="14">
        <f t="shared" si="10"/>
        <v>47280.14000000001</v>
      </c>
      <c r="R109" s="19"/>
      <c r="S109" s="18">
        <v>39457.02</v>
      </c>
      <c r="T109" s="17">
        <v>1907.13</v>
      </c>
      <c r="U109" s="17">
        <v>2383.8</v>
      </c>
      <c r="V109" s="17"/>
      <c r="W109" s="15">
        <f t="shared" si="11"/>
        <v>43747.95</v>
      </c>
      <c r="X109" s="18">
        <v>42583.86</v>
      </c>
      <c r="Y109" s="17">
        <v>1380.02</v>
      </c>
      <c r="Z109" s="17">
        <v>1724.93</v>
      </c>
      <c r="AA109" s="17"/>
      <c r="AB109" s="14">
        <f t="shared" si="12"/>
        <v>45688.81</v>
      </c>
      <c r="AC109" s="17">
        <v>37911.23</v>
      </c>
      <c r="AD109" s="17">
        <v>1344.49</v>
      </c>
      <c r="AE109" s="17">
        <v>1680.62</v>
      </c>
      <c r="AF109" s="17"/>
      <c r="AG109" s="14">
        <f t="shared" si="13"/>
        <v>40936.340000000004</v>
      </c>
      <c r="AH109" s="17">
        <v>41142.57</v>
      </c>
      <c r="AI109" s="17">
        <v>1553.56</v>
      </c>
      <c r="AJ109" s="17">
        <v>1941.8</v>
      </c>
      <c r="AK109" s="17"/>
      <c r="AL109" s="14">
        <f t="shared" si="14"/>
        <v>44637.93</v>
      </c>
      <c r="AM109" s="18">
        <v>36005.08</v>
      </c>
      <c r="AN109" s="17">
        <v>1713.29</v>
      </c>
      <c r="AO109" s="17">
        <v>2141.63</v>
      </c>
      <c r="AP109" s="17"/>
      <c r="AQ109" s="14">
        <f t="shared" si="15"/>
        <v>39860</v>
      </c>
    </row>
    <row r="110" spans="1:43" ht="11.25">
      <c r="A110" s="2"/>
      <c r="B110" s="16" t="s">
        <v>145</v>
      </c>
      <c r="C110" s="17"/>
      <c r="D110" s="17"/>
      <c r="E110" s="17"/>
      <c r="F110" s="17"/>
      <c r="G110" s="14"/>
      <c r="H110" s="18"/>
      <c r="I110" s="17"/>
      <c r="J110" s="17"/>
      <c r="K110" s="17"/>
      <c r="L110" s="14"/>
      <c r="M110" s="18"/>
      <c r="N110" s="17"/>
      <c r="O110" s="17"/>
      <c r="P110" s="17"/>
      <c r="Q110" s="14"/>
      <c r="R110" s="19"/>
      <c r="S110" s="18"/>
      <c r="T110" s="17"/>
      <c r="U110" s="17"/>
      <c r="V110" s="17"/>
      <c r="W110" s="15"/>
      <c r="X110" s="18"/>
      <c r="Y110" s="17"/>
      <c r="Z110" s="17"/>
      <c r="AA110" s="17"/>
      <c r="AB110" s="14"/>
      <c r="AC110" s="17"/>
      <c r="AD110" s="17"/>
      <c r="AE110" s="17"/>
      <c r="AF110" s="17"/>
      <c r="AG110" s="14"/>
      <c r="AH110" s="17"/>
      <c r="AI110" s="17"/>
      <c r="AJ110" s="17"/>
      <c r="AK110" s="17"/>
      <c r="AL110" s="14"/>
      <c r="AM110" s="18"/>
      <c r="AN110" s="17"/>
      <c r="AO110" s="17"/>
      <c r="AP110" s="17"/>
      <c r="AQ110" s="14"/>
    </row>
    <row r="111" spans="1:43" ht="11.25">
      <c r="A111" s="2"/>
      <c r="B111" s="16" t="s">
        <v>146</v>
      </c>
      <c r="C111" s="17">
        <v>12107.59</v>
      </c>
      <c r="D111" s="17">
        <v>679</v>
      </c>
      <c r="E111" s="17">
        <v>848.73</v>
      </c>
      <c r="F111" s="17"/>
      <c r="G111" s="14">
        <f t="shared" si="8"/>
        <v>13635.32</v>
      </c>
      <c r="H111" s="18">
        <v>14865.23</v>
      </c>
      <c r="I111" s="17">
        <v>405.45</v>
      </c>
      <c r="J111" s="17">
        <v>506.88</v>
      </c>
      <c r="K111" s="17"/>
      <c r="L111" s="14">
        <f t="shared" si="9"/>
        <v>15777.56</v>
      </c>
      <c r="M111" s="18">
        <v>17423.92</v>
      </c>
      <c r="N111" s="17">
        <v>837.85</v>
      </c>
      <c r="O111" s="17">
        <v>1047.28</v>
      </c>
      <c r="P111" s="17"/>
      <c r="Q111" s="14">
        <f t="shared" si="10"/>
        <v>19309.049999999996</v>
      </c>
      <c r="R111" s="19"/>
      <c r="S111" s="18">
        <v>15970.81</v>
      </c>
      <c r="T111" s="17">
        <v>464.65</v>
      </c>
      <c r="U111" s="17">
        <v>580.76</v>
      </c>
      <c r="V111" s="17"/>
      <c r="W111" s="15">
        <f t="shared" si="11"/>
        <v>17016.219999999998</v>
      </c>
      <c r="X111" s="18">
        <v>17970.92</v>
      </c>
      <c r="Y111" s="17">
        <v>671.67</v>
      </c>
      <c r="Z111" s="17">
        <v>839.65</v>
      </c>
      <c r="AA111" s="17"/>
      <c r="AB111" s="14">
        <f t="shared" si="12"/>
        <v>19482.239999999998</v>
      </c>
      <c r="AC111" s="17">
        <v>15589.38</v>
      </c>
      <c r="AD111" s="17">
        <v>611.82</v>
      </c>
      <c r="AE111" s="17">
        <v>764.78</v>
      </c>
      <c r="AF111" s="17"/>
      <c r="AG111" s="14">
        <f t="shared" si="13"/>
        <v>16965.98</v>
      </c>
      <c r="AH111" s="17">
        <v>10059.6</v>
      </c>
      <c r="AI111" s="17">
        <v>1018.81</v>
      </c>
      <c r="AJ111" s="17">
        <v>1273.49</v>
      </c>
      <c r="AK111" s="17"/>
      <c r="AL111" s="14">
        <f t="shared" si="14"/>
        <v>12351.9</v>
      </c>
      <c r="AM111" s="18">
        <v>14147.89</v>
      </c>
      <c r="AN111" s="17">
        <v>761.08</v>
      </c>
      <c r="AO111" s="17">
        <v>951.32</v>
      </c>
      <c r="AP111" s="17"/>
      <c r="AQ111" s="14">
        <f t="shared" si="15"/>
        <v>15860.289999999999</v>
      </c>
    </row>
    <row r="112" spans="1:43" ht="11.25">
      <c r="A112" s="2"/>
      <c r="B112" s="16" t="s">
        <v>147</v>
      </c>
      <c r="C112" s="17">
        <v>6691.67</v>
      </c>
      <c r="D112" s="17">
        <v>383.88</v>
      </c>
      <c r="E112" s="17">
        <v>479.84</v>
      </c>
      <c r="F112" s="17"/>
      <c r="G112" s="14">
        <f t="shared" si="8"/>
        <v>7555.39</v>
      </c>
      <c r="H112" s="18">
        <v>7001.8</v>
      </c>
      <c r="I112" s="17">
        <v>689.45</v>
      </c>
      <c r="J112" s="17">
        <v>861.73</v>
      </c>
      <c r="K112" s="17"/>
      <c r="L112" s="14">
        <f t="shared" si="9"/>
        <v>8552.98</v>
      </c>
      <c r="M112" s="18">
        <v>6536.71</v>
      </c>
      <c r="N112" s="17">
        <v>748.17</v>
      </c>
      <c r="O112" s="17">
        <v>935.12</v>
      </c>
      <c r="P112" s="17"/>
      <c r="Q112" s="14">
        <f t="shared" si="10"/>
        <v>8220</v>
      </c>
      <c r="R112" s="19"/>
      <c r="S112" s="18">
        <v>7162.69</v>
      </c>
      <c r="T112" s="17">
        <v>623.44</v>
      </c>
      <c r="U112" s="17">
        <v>779.26</v>
      </c>
      <c r="V112" s="17"/>
      <c r="W112" s="15">
        <f t="shared" si="11"/>
        <v>8565.39</v>
      </c>
      <c r="X112" s="18">
        <v>7868.93</v>
      </c>
      <c r="Y112" s="17">
        <v>585.24</v>
      </c>
      <c r="Z112" s="17">
        <v>731.57</v>
      </c>
      <c r="AA112" s="17"/>
      <c r="AB112" s="14">
        <f t="shared" si="12"/>
        <v>9185.74</v>
      </c>
      <c r="AC112" s="17">
        <v>7628.56</v>
      </c>
      <c r="AD112" s="17">
        <v>476.03</v>
      </c>
      <c r="AE112" s="17">
        <v>595.05</v>
      </c>
      <c r="AF112" s="17"/>
      <c r="AG112" s="14">
        <f t="shared" si="13"/>
        <v>8699.64</v>
      </c>
      <c r="AH112" s="17">
        <v>7753.37</v>
      </c>
      <c r="AI112" s="17">
        <v>640.18</v>
      </c>
      <c r="AJ112" s="17">
        <v>800.21</v>
      </c>
      <c r="AK112" s="17"/>
      <c r="AL112" s="14">
        <f t="shared" si="14"/>
        <v>9193.759999999998</v>
      </c>
      <c r="AM112" s="18">
        <v>6579.16</v>
      </c>
      <c r="AN112" s="17">
        <v>611.07</v>
      </c>
      <c r="AO112" s="17">
        <v>763.85</v>
      </c>
      <c r="AP112" s="17"/>
      <c r="AQ112" s="14">
        <f t="shared" si="15"/>
        <v>7954.08</v>
      </c>
    </row>
    <row r="113" spans="1:43" ht="11.25">
      <c r="A113" s="2"/>
      <c r="B113" s="27" t="s">
        <v>148</v>
      </c>
      <c r="C113" s="17">
        <v>18369.89</v>
      </c>
      <c r="D113" s="17">
        <v>1112.27</v>
      </c>
      <c r="E113" s="17">
        <v>1390.25</v>
      </c>
      <c r="F113" s="17"/>
      <c r="G113" s="14">
        <f t="shared" si="8"/>
        <v>20872.41</v>
      </c>
      <c r="H113" s="18">
        <v>23196.86</v>
      </c>
      <c r="I113" s="17">
        <v>1278.87</v>
      </c>
      <c r="J113" s="17">
        <v>1598.63</v>
      </c>
      <c r="K113" s="17"/>
      <c r="L113" s="14">
        <f t="shared" si="9"/>
        <v>26074.36</v>
      </c>
      <c r="M113" s="18">
        <v>16981.79</v>
      </c>
      <c r="N113" s="17">
        <v>1368.39</v>
      </c>
      <c r="O113" s="17">
        <v>1710.52</v>
      </c>
      <c r="P113" s="17"/>
      <c r="Q113" s="14">
        <f t="shared" si="10"/>
        <v>20060.7</v>
      </c>
      <c r="R113" s="19"/>
      <c r="S113" s="18">
        <v>21218.3</v>
      </c>
      <c r="T113" s="17">
        <v>1037.55</v>
      </c>
      <c r="U113" s="17">
        <v>1296.88</v>
      </c>
      <c r="V113" s="17"/>
      <c r="W113" s="15">
        <f t="shared" si="11"/>
        <v>23552.73</v>
      </c>
      <c r="X113" s="18">
        <v>22234.45</v>
      </c>
      <c r="Y113" s="17">
        <v>1319.51</v>
      </c>
      <c r="Z113" s="17">
        <v>1649.39</v>
      </c>
      <c r="AA113" s="17"/>
      <c r="AB113" s="14">
        <f t="shared" si="12"/>
        <v>25203.35</v>
      </c>
      <c r="AC113" s="17">
        <v>19282.84</v>
      </c>
      <c r="AD113" s="17">
        <v>1231.19</v>
      </c>
      <c r="AE113" s="17">
        <v>1539</v>
      </c>
      <c r="AF113" s="17"/>
      <c r="AG113" s="14">
        <f t="shared" si="13"/>
        <v>22053.03</v>
      </c>
      <c r="AH113" s="17">
        <v>18750.21</v>
      </c>
      <c r="AI113" s="17">
        <v>1949.51</v>
      </c>
      <c r="AJ113" s="17">
        <v>2436.89</v>
      </c>
      <c r="AK113" s="17"/>
      <c r="AL113" s="14">
        <f t="shared" si="14"/>
        <v>23136.609999999997</v>
      </c>
      <c r="AM113" s="18">
        <v>19033.97</v>
      </c>
      <c r="AN113" s="17">
        <v>1791.4</v>
      </c>
      <c r="AO113" s="17">
        <v>2239.37</v>
      </c>
      <c r="AP113" s="17"/>
      <c r="AQ113" s="14">
        <f t="shared" si="15"/>
        <v>23064.74</v>
      </c>
    </row>
    <row r="114" spans="1:43" ht="11.25">
      <c r="A114" s="2"/>
      <c r="B114" s="16" t="s">
        <v>149</v>
      </c>
      <c r="C114" s="17">
        <v>9547.29</v>
      </c>
      <c r="D114" s="17">
        <v>520.93</v>
      </c>
      <c r="E114" s="17">
        <v>651.17</v>
      </c>
      <c r="F114" s="17"/>
      <c r="G114" s="14">
        <f t="shared" si="8"/>
        <v>10719.390000000001</v>
      </c>
      <c r="H114" s="18">
        <v>11039.07</v>
      </c>
      <c r="I114" s="17">
        <v>410.87</v>
      </c>
      <c r="J114" s="17">
        <v>513.52</v>
      </c>
      <c r="K114" s="17"/>
      <c r="L114" s="14">
        <f t="shared" si="9"/>
        <v>11963.460000000001</v>
      </c>
      <c r="M114" s="18">
        <v>12681.49</v>
      </c>
      <c r="N114" s="17">
        <v>574.3</v>
      </c>
      <c r="O114" s="17">
        <v>717.87</v>
      </c>
      <c r="P114" s="17"/>
      <c r="Q114" s="14">
        <f t="shared" si="10"/>
        <v>13973.66</v>
      </c>
      <c r="R114" s="19"/>
      <c r="S114" s="18">
        <v>7829.04</v>
      </c>
      <c r="T114" s="17">
        <v>390.82</v>
      </c>
      <c r="U114" s="17">
        <v>488.48</v>
      </c>
      <c r="V114" s="17"/>
      <c r="W114" s="15">
        <f t="shared" si="11"/>
        <v>8708.34</v>
      </c>
      <c r="X114" s="18">
        <v>9225.54</v>
      </c>
      <c r="Y114" s="17">
        <v>392.65</v>
      </c>
      <c r="Z114" s="17">
        <v>490.82</v>
      </c>
      <c r="AA114" s="17"/>
      <c r="AB114" s="14">
        <f t="shared" si="12"/>
        <v>10109.01</v>
      </c>
      <c r="AC114" s="17">
        <v>5982.18</v>
      </c>
      <c r="AD114" s="17">
        <v>251.3</v>
      </c>
      <c r="AE114" s="17">
        <v>314.12</v>
      </c>
      <c r="AF114" s="17"/>
      <c r="AG114" s="14">
        <f t="shared" si="13"/>
        <v>6547.6</v>
      </c>
      <c r="AH114" s="17">
        <v>11119.99</v>
      </c>
      <c r="AI114" s="17">
        <v>745.42</v>
      </c>
      <c r="AJ114" s="17">
        <v>931.76</v>
      </c>
      <c r="AK114" s="17"/>
      <c r="AL114" s="14">
        <f t="shared" si="14"/>
        <v>12797.17</v>
      </c>
      <c r="AM114" s="18">
        <v>7584.29</v>
      </c>
      <c r="AN114" s="17">
        <v>512.24</v>
      </c>
      <c r="AO114" s="17">
        <v>640.29</v>
      </c>
      <c r="AP114" s="17"/>
      <c r="AQ114" s="14">
        <f t="shared" si="15"/>
        <v>8736.82</v>
      </c>
    </row>
    <row r="115" spans="1:43" ht="11.25">
      <c r="A115" s="2"/>
      <c r="B115" s="16" t="s">
        <v>150</v>
      </c>
      <c r="C115" s="17">
        <v>0</v>
      </c>
      <c r="D115" s="17">
        <v>0</v>
      </c>
      <c r="E115" s="17">
        <v>0</v>
      </c>
      <c r="F115" s="17"/>
      <c r="G115" s="14">
        <f t="shared" si="8"/>
        <v>0</v>
      </c>
      <c r="H115" s="18">
        <v>0</v>
      </c>
      <c r="I115" s="17">
        <v>0</v>
      </c>
      <c r="J115" s="17">
        <v>0</v>
      </c>
      <c r="K115" s="17"/>
      <c r="L115" s="14">
        <f t="shared" si="9"/>
        <v>0</v>
      </c>
      <c r="M115" s="18">
        <v>0</v>
      </c>
      <c r="N115" s="17">
        <v>0</v>
      </c>
      <c r="O115" s="17">
        <v>0</v>
      </c>
      <c r="P115" s="17"/>
      <c r="Q115" s="14">
        <f t="shared" si="10"/>
        <v>0</v>
      </c>
      <c r="R115" s="19"/>
      <c r="S115" s="18">
        <v>634.37</v>
      </c>
      <c r="T115" s="17">
        <v>29.45</v>
      </c>
      <c r="U115" s="17">
        <v>36.81</v>
      </c>
      <c r="V115" s="17"/>
      <c r="W115" s="15">
        <f t="shared" si="11"/>
        <v>700.6300000000001</v>
      </c>
      <c r="X115" s="18">
        <v>1838.87</v>
      </c>
      <c r="Y115" s="17">
        <v>0</v>
      </c>
      <c r="Z115" s="17">
        <v>0</v>
      </c>
      <c r="AA115" s="17"/>
      <c r="AB115" s="14">
        <f t="shared" si="12"/>
        <v>1838.87</v>
      </c>
      <c r="AC115" s="17">
        <v>585.44</v>
      </c>
      <c r="AD115" s="17">
        <v>0</v>
      </c>
      <c r="AE115" s="17">
        <v>0</v>
      </c>
      <c r="AF115" s="17"/>
      <c r="AG115" s="14">
        <f t="shared" si="13"/>
        <v>585.44</v>
      </c>
      <c r="AH115" s="17">
        <v>0</v>
      </c>
      <c r="AI115" s="17">
        <v>0</v>
      </c>
      <c r="AJ115" s="17">
        <v>0</v>
      </c>
      <c r="AK115" s="17"/>
      <c r="AL115" s="14">
        <f t="shared" si="14"/>
        <v>0</v>
      </c>
      <c r="AM115" s="18">
        <v>0</v>
      </c>
      <c r="AN115" s="17">
        <v>0</v>
      </c>
      <c r="AO115" s="17">
        <v>0</v>
      </c>
      <c r="AP115" s="17"/>
      <c r="AQ115" s="14">
        <f t="shared" si="15"/>
        <v>0</v>
      </c>
    </row>
    <row r="116" spans="1:43" ht="11.25">
      <c r="A116" s="2"/>
      <c r="B116" s="27" t="s">
        <v>151</v>
      </c>
      <c r="C116" s="17">
        <v>5003.1</v>
      </c>
      <c r="D116" s="17">
        <v>495.66</v>
      </c>
      <c r="E116" s="17">
        <v>619.58</v>
      </c>
      <c r="F116" s="17"/>
      <c r="G116" s="14">
        <f t="shared" si="8"/>
        <v>6118.34</v>
      </c>
      <c r="H116" s="18">
        <v>5107.9</v>
      </c>
      <c r="I116" s="17">
        <v>211.87</v>
      </c>
      <c r="J116" s="17">
        <v>264.81</v>
      </c>
      <c r="K116" s="17"/>
      <c r="L116" s="14">
        <f t="shared" si="9"/>
        <v>5584.58</v>
      </c>
      <c r="M116" s="18">
        <v>4238.39</v>
      </c>
      <c r="N116" s="17">
        <v>390.05</v>
      </c>
      <c r="O116" s="17">
        <v>487.5</v>
      </c>
      <c r="P116" s="17"/>
      <c r="Q116" s="14">
        <f t="shared" si="10"/>
        <v>5115.9400000000005</v>
      </c>
      <c r="R116" s="19"/>
      <c r="S116" s="18">
        <v>6044.11</v>
      </c>
      <c r="T116" s="17">
        <v>258.45</v>
      </c>
      <c r="U116" s="17">
        <v>323.04</v>
      </c>
      <c r="V116" s="17"/>
      <c r="W116" s="15">
        <f t="shared" si="11"/>
        <v>6625.599999999999</v>
      </c>
      <c r="X116" s="18">
        <v>4676.6</v>
      </c>
      <c r="Y116" s="17">
        <v>187.81</v>
      </c>
      <c r="Z116" s="17">
        <v>234.74</v>
      </c>
      <c r="AA116" s="17"/>
      <c r="AB116" s="14">
        <f t="shared" si="12"/>
        <v>5099.150000000001</v>
      </c>
      <c r="AC116" s="17">
        <v>3915.62</v>
      </c>
      <c r="AD116" s="17">
        <v>345.96</v>
      </c>
      <c r="AE116" s="17">
        <v>432.39</v>
      </c>
      <c r="AF116" s="17"/>
      <c r="AG116" s="14">
        <f t="shared" si="13"/>
        <v>4693.97</v>
      </c>
      <c r="AH116" s="17">
        <v>4075.25</v>
      </c>
      <c r="AI116" s="17">
        <v>258.72</v>
      </c>
      <c r="AJ116" s="17">
        <v>323.41</v>
      </c>
      <c r="AK116" s="17"/>
      <c r="AL116" s="14">
        <f t="shared" si="14"/>
        <v>4657.38</v>
      </c>
      <c r="AM116" s="18">
        <v>5594.75</v>
      </c>
      <c r="AN116" s="17">
        <v>395.56</v>
      </c>
      <c r="AO116" s="17">
        <v>494.48</v>
      </c>
      <c r="AP116" s="17"/>
      <c r="AQ116" s="14">
        <f t="shared" si="15"/>
        <v>6484.790000000001</v>
      </c>
    </row>
    <row r="117" spans="1:43" ht="11.25">
      <c r="A117" s="2"/>
      <c r="B117" s="16" t="s">
        <v>152</v>
      </c>
      <c r="C117" s="17">
        <v>5507.92</v>
      </c>
      <c r="D117" s="17">
        <v>870.26</v>
      </c>
      <c r="E117" s="17">
        <v>1087.77</v>
      </c>
      <c r="F117" s="17"/>
      <c r="G117" s="14">
        <f t="shared" si="8"/>
        <v>7465.950000000001</v>
      </c>
      <c r="H117" s="18">
        <v>5613.88</v>
      </c>
      <c r="I117" s="17">
        <v>1003.22</v>
      </c>
      <c r="J117" s="17">
        <v>1254.1</v>
      </c>
      <c r="K117" s="17"/>
      <c r="L117" s="14">
        <f t="shared" si="9"/>
        <v>7871.200000000001</v>
      </c>
      <c r="M117" s="18">
        <v>7104.2</v>
      </c>
      <c r="N117" s="17">
        <v>1361.9</v>
      </c>
      <c r="O117" s="17">
        <v>1702.36</v>
      </c>
      <c r="P117" s="17"/>
      <c r="Q117" s="14">
        <f t="shared" si="10"/>
        <v>10168.460000000001</v>
      </c>
      <c r="R117" s="19"/>
      <c r="S117" s="18">
        <v>6827.23</v>
      </c>
      <c r="T117" s="17">
        <v>1220.5</v>
      </c>
      <c r="U117" s="17">
        <v>1525.65</v>
      </c>
      <c r="V117" s="17"/>
      <c r="W117" s="15">
        <f t="shared" si="11"/>
        <v>9573.38</v>
      </c>
      <c r="X117" s="18">
        <v>6565.06</v>
      </c>
      <c r="Y117" s="17">
        <v>1013.41</v>
      </c>
      <c r="Z117" s="17">
        <v>1266.81</v>
      </c>
      <c r="AA117" s="17"/>
      <c r="AB117" s="14">
        <f t="shared" si="12"/>
        <v>8845.28</v>
      </c>
      <c r="AC117" s="17">
        <v>6157.04</v>
      </c>
      <c r="AD117" s="17">
        <v>1015.9</v>
      </c>
      <c r="AE117" s="17">
        <v>1269.74</v>
      </c>
      <c r="AF117" s="17"/>
      <c r="AG117" s="14">
        <f t="shared" si="13"/>
        <v>8442.68</v>
      </c>
      <c r="AH117" s="17">
        <v>5885.31</v>
      </c>
      <c r="AI117" s="17">
        <v>981.33</v>
      </c>
      <c r="AJ117" s="17">
        <v>1226.6</v>
      </c>
      <c r="AK117" s="17"/>
      <c r="AL117" s="14">
        <f t="shared" si="14"/>
        <v>8093.24</v>
      </c>
      <c r="AM117" s="18">
        <v>4575.38</v>
      </c>
      <c r="AN117" s="17">
        <v>1078.16</v>
      </c>
      <c r="AO117" s="17">
        <v>1347.64</v>
      </c>
      <c r="AP117" s="17"/>
      <c r="AQ117" s="14">
        <f t="shared" si="15"/>
        <v>7001.18</v>
      </c>
    </row>
    <row r="118" spans="1:43" ht="11.25">
      <c r="A118" s="2"/>
      <c r="B118" s="16" t="s">
        <v>153</v>
      </c>
      <c r="C118" s="17">
        <v>7416.73</v>
      </c>
      <c r="D118" s="17">
        <v>633.58</v>
      </c>
      <c r="E118" s="17">
        <v>792.02</v>
      </c>
      <c r="F118" s="17"/>
      <c r="G118" s="14">
        <f t="shared" si="8"/>
        <v>8842.33</v>
      </c>
      <c r="H118" s="18">
        <v>4179.26</v>
      </c>
      <c r="I118" s="17">
        <v>402.98</v>
      </c>
      <c r="J118" s="17">
        <v>503.71</v>
      </c>
      <c r="K118" s="17"/>
      <c r="L118" s="14">
        <f t="shared" si="9"/>
        <v>5085.95</v>
      </c>
      <c r="M118" s="18">
        <v>6210.6</v>
      </c>
      <c r="N118" s="17">
        <v>376.65</v>
      </c>
      <c r="O118" s="17">
        <v>470.82</v>
      </c>
      <c r="P118" s="17"/>
      <c r="Q118" s="14">
        <f t="shared" si="10"/>
        <v>7058.07</v>
      </c>
      <c r="R118" s="19"/>
      <c r="S118" s="18">
        <v>5079.39</v>
      </c>
      <c r="T118" s="17">
        <v>212.83</v>
      </c>
      <c r="U118" s="17">
        <v>266.06</v>
      </c>
      <c r="V118" s="17"/>
      <c r="W118" s="15">
        <f t="shared" si="11"/>
        <v>5558.280000000001</v>
      </c>
      <c r="X118" s="18">
        <v>12014.36</v>
      </c>
      <c r="Y118" s="17">
        <v>803.18</v>
      </c>
      <c r="Z118" s="17">
        <v>1003.86</v>
      </c>
      <c r="AA118" s="17"/>
      <c r="AB118" s="14">
        <f t="shared" si="12"/>
        <v>13821.400000000001</v>
      </c>
      <c r="AC118" s="17">
        <v>8615.04</v>
      </c>
      <c r="AD118" s="17">
        <v>810.39</v>
      </c>
      <c r="AE118" s="17">
        <v>1012.93</v>
      </c>
      <c r="AF118" s="17"/>
      <c r="AG118" s="14">
        <f t="shared" si="13"/>
        <v>10438.36</v>
      </c>
      <c r="AH118" s="17">
        <v>2838.89</v>
      </c>
      <c r="AI118" s="17">
        <v>167.41</v>
      </c>
      <c r="AJ118" s="17">
        <v>209.23</v>
      </c>
      <c r="AK118" s="17"/>
      <c r="AL118" s="14">
        <f t="shared" si="14"/>
        <v>3215.5299999999997</v>
      </c>
      <c r="AM118" s="18">
        <v>3625.91</v>
      </c>
      <c r="AN118" s="17">
        <v>436.3</v>
      </c>
      <c r="AO118" s="17">
        <v>545.37</v>
      </c>
      <c r="AP118" s="17"/>
      <c r="AQ118" s="14">
        <f t="shared" si="15"/>
        <v>4607.58</v>
      </c>
    </row>
    <row r="119" spans="1:43" ht="11.25">
      <c r="A119" s="2"/>
      <c r="B119" s="16" t="s">
        <v>154</v>
      </c>
      <c r="C119" s="17">
        <v>15582.52</v>
      </c>
      <c r="D119" s="17">
        <v>1235.19</v>
      </c>
      <c r="E119" s="17">
        <v>1543.89</v>
      </c>
      <c r="F119" s="17"/>
      <c r="G119" s="14">
        <f t="shared" si="8"/>
        <v>18361.6</v>
      </c>
      <c r="H119" s="18">
        <v>18392.27</v>
      </c>
      <c r="I119" s="17">
        <v>1349.97</v>
      </c>
      <c r="J119" s="17">
        <v>1687.41</v>
      </c>
      <c r="K119" s="17"/>
      <c r="L119" s="14">
        <f t="shared" si="9"/>
        <v>21429.65</v>
      </c>
      <c r="M119" s="18">
        <v>18307.37</v>
      </c>
      <c r="N119" s="17">
        <v>1586.27</v>
      </c>
      <c r="O119" s="17">
        <v>1982.68</v>
      </c>
      <c r="P119" s="17"/>
      <c r="Q119" s="14">
        <f t="shared" si="10"/>
        <v>21876.32</v>
      </c>
      <c r="R119" s="19"/>
      <c r="S119" s="18">
        <v>18676.27</v>
      </c>
      <c r="T119" s="17">
        <v>1099.29</v>
      </c>
      <c r="U119" s="17">
        <v>1374.08</v>
      </c>
      <c r="V119" s="17"/>
      <c r="W119" s="15">
        <f t="shared" si="11"/>
        <v>21149.64</v>
      </c>
      <c r="X119" s="18">
        <v>19936.38</v>
      </c>
      <c r="Y119" s="17">
        <v>1187.59</v>
      </c>
      <c r="Z119" s="17">
        <v>1484.32</v>
      </c>
      <c r="AA119" s="17"/>
      <c r="AB119" s="14">
        <f t="shared" si="12"/>
        <v>22608.29</v>
      </c>
      <c r="AC119" s="17">
        <v>17025.83</v>
      </c>
      <c r="AD119" s="17">
        <v>1079.24</v>
      </c>
      <c r="AE119" s="17">
        <v>1348.9</v>
      </c>
      <c r="AF119" s="17"/>
      <c r="AG119" s="14">
        <f t="shared" si="13"/>
        <v>19453.970000000005</v>
      </c>
      <c r="AH119" s="17">
        <v>12995.1</v>
      </c>
      <c r="AI119" s="17">
        <v>807.07</v>
      </c>
      <c r="AJ119" s="17">
        <v>1008.6</v>
      </c>
      <c r="AK119" s="17"/>
      <c r="AL119" s="14">
        <f t="shared" si="14"/>
        <v>14810.77</v>
      </c>
      <c r="AM119" s="18">
        <v>14771.19</v>
      </c>
      <c r="AN119" s="17">
        <v>1393.41</v>
      </c>
      <c r="AO119" s="17">
        <v>1741.68</v>
      </c>
      <c r="AP119" s="17"/>
      <c r="AQ119" s="14">
        <f t="shared" si="15"/>
        <v>17906.28</v>
      </c>
    </row>
    <row r="120" spans="1:43" ht="11.25">
      <c r="A120" s="2"/>
      <c r="B120" s="16" t="s">
        <v>155</v>
      </c>
      <c r="C120" s="17">
        <v>11063.8</v>
      </c>
      <c r="D120" s="17">
        <v>571.47</v>
      </c>
      <c r="E120" s="17">
        <v>714.31</v>
      </c>
      <c r="F120" s="17"/>
      <c r="G120" s="14">
        <f t="shared" si="8"/>
        <v>12349.579999999998</v>
      </c>
      <c r="H120" s="18">
        <v>9266.03</v>
      </c>
      <c r="I120" s="17">
        <v>255.32</v>
      </c>
      <c r="J120" s="17">
        <v>319.12</v>
      </c>
      <c r="K120" s="17"/>
      <c r="L120" s="14">
        <f t="shared" si="9"/>
        <v>9840.470000000001</v>
      </c>
      <c r="M120" s="18">
        <v>11284.67</v>
      </c>
      <c r="N120" s="17">
        <v>388.49</v>
      </c>
      <c r="O120" s="17">
        <v>485.58</v>
      </c>
      <c r="P120" s="17"/>
      <c r="Q120" s="14">
        <f t="shared" si="10"/>
        <v>12158.74</v>
      </c>
      <c r="R120" s="19"/>
      <c r="S120" s="18">
        <v>9293.61</v>
      </c>
      <c r="T120" s="17">
        <v>625.7</v>
      </c>
      <c r="U120" s="17">
        <v>782.13</v>
      </c>
      <c r="V120" s="17"/>
      <c r="W120" s="15">
        <f t="shared" si="11"/>
        <v>10701.44</v>
      </c>
      <c r="X120" s="18">
        <v>12555.18</v>
      </c>
      <c r="Y120" s="17">
        <v>408.17</v>
      </c>
      <c r="Z120" s="17">
        <v>510.27</v>
      </c>
      <c r="AA120" s="17"/>
      <c r="AB120" s="14">
        <f t="shared" si="12"/>
        <v>13473.62</v>
      </c>
      <c r="AC120" s="17">
        <v>12373.69</v>
      </c>
      <c r="AD120" s="17">
        <v>448.45</v>
      </c>
      <c r="AE120" s="17">
        <v>560.55</v>
      </c>
      <c r="AF120" s="17"/>
      <c r="AG120" s="14">
        <f t="shared" si="13"/>
        <v>13382.69</v>
      </c>
      <c r="AH120" s="17">
        <v>14210.18</v>
      </c>
      <c r="AI120" s="17">
        <v>443.44</v>
      </c>
      <c r="AJ120" s="17">
        <v>554.25</v>
      </c>
      <c r="AK120" s="17"/>
      <c r="AL120" s="14">
        <f t="shared" si="14"/>
        <v>15207.87</v>
      </c>
      <c r="AM120" s="18">
        <v>14030.39</v>
      </c>
      <c r="AN120" s="17">
        <v>221.42</v>
      </c>
      <c r="AO120" s="17">
        <v>276.73</v>
      </c>
      <c r="AP120" s="17"/>
      <c r="AQ120" s="14">
        <f t="shared" si="15"/>
        <v>14528.539999999999</v>
      </c>
    </row>
    <row r="121" spans="1:43" ht="11.25">
      <c r="A121" s="2"/>
      <c r="B121" s="16" t="s">
        <v>156</v>
      </c>
      <c r="C121" s="17">
        <v>12735.15</v>
      </c>
      <c r="D121" s="17">
        <v>837.26</v>
      </c>
      <c r="E121" s="17">
        <v>1046.43</v>
      </c>
      <c r="F121" s="17"/>
      <c r="G121" s="14">
        <f t="shared" si="8"/>
        <v>14618.84</v>
      </c>
      <c r="H121" s="18">
        <v>18963.95</v>
      </c>
      <c r="I121" s="17">
        <v>1004.54</v>
      </c>
      <c r="J121" s="17">
        <v>1255.58</v>
      </c>
      <c r="K121" s="17"/>
      <c r="L121" s="14">
        <f t="shared" si="9"/>
        <v>21224.07</v>
      </c>
      <c r="M121" s="18">
        <v>17256.71</v>
      </c>
      <c r="N121" s="17">
        <v>656.35</v>
      </c>
      <c r="O121" s="17">
        <v>820.32</v>
      </c>
      <c r="P121" s="17"/>
      <c r="Q121" s="14">
        <f t="shared" si="10"/>
        <v>18733.379999999997</v>
      </c>
      <c r="R121" s="19"/>
      <c r="S121" s="18">
        <v>14816.12</v>
      </c>
      <c r="T121" s="17">
        <v>692.69</v>
      </c>
      <c r="U121" s="17">
        <v>865.79</v>
      </c>
      <c r="V121" s="17"/>
      <c r="W121" s="15">
        <f t="shared" si="11"/>
        <v>16374.600000000002</v>
      </c>
      <c r="X121" s="18">
        <v>15733.58</v>
      </c>
      <c r="Y121" s="17">
        <v>921.35</v>
      </c>
      <c r="Z121" s="17">
        <v>1151.61</v>
      </c>
      <c r="AA121" s="17"/>
      <c r="AB121" s="14">
        <f t="shared" si="12"/>
        <v>17806.54</v>
      </c>
      <c r="AC121" s="17">
        <v>12261.38</v>
      </c>
      <c r="AD121" s="17">
        <v>509.13</v>
      </c>
      <c r="AE121" s="17">
        <v>636.28</v>
      </c>
      <c r="AF121" s="17"/>
      <c r="AG121" s="14">
        <f t="shared" si="13"/>
        <v>13406.789999999999</v>
      </c>
      <c r="AH121" s="17">
        <v>11123.83</v>
      </c>
      <c r="AI121" s="17">
        <v>296.2</v>
      </c>
      <c r="AJ121" s="17">
        <v>370.29</v>
      </c>
      <c r="AK121" s="17"/>
      <c r="AL121" s="14">
        <f t="shared" si="14"/>
        <v>11790.320000000002</v>
      </c>
      <c r="AM121" s="18">
        <v>15595.59</v>
      </c>
      <c r="AN121" s="17">
        <v>1288.93</v>
      </c>
      <c r="AO121" s="17">
        <v>1611.06</v>
      </c>
      <c r="AP121" s="17"/>
      <c r="AQ121" s="14">
        <f t="shared" si="15"/>
        <v>18495.58</v>
      </c>
    </row>
    <row r="122" spans="1:43" ht="11.25">
      <c r="A122" s="2"/>
      <c r="B122" s="27" t="s">
        <v>157</v>
      </c>
      <c r="C122" s="17">
        <v>2399.21</v>
      </c>
      <c r="D122" s="17">
        <v>53.66</v>
      </c>
      <c r="E122" s="17">
        <v>67.11</v>
      </c>
      <c r="F122" s="17"/>
      <c r="G122" s="14">
        <f t="shared" si="8"/>
        <v>2519.98</v>
      </c>
      <c r="H122" s="18">
        <v>4813.83</v>
      </c>
      <c r="I122" s="17">
        <v>90.74</v>
      </c>
      <c r="J122" s="17">
        <v>113.46</v>
      </c>
      <c r="K122" s="17">
        <v>5140.23</v>
      </c>
      <c r="L122" s="14">
        <f t="shared" si="9"/>
        <v>10158.259999999998</v>
      </c>
      <c r="M122" s="18">
        <v>2995.05</v>
      </c>
      <c r="N122" s="17">
        <v>102.17</v>
      </c>
      <c r="O122" s="17">
        <v>127.74</v>
      </c>
      <c r="P122" s="17"/>
      <c r="Q122" s="14">
        <f t="shared" si="10"/>
        <v>3224.96</v>
      </c>
      <c r="R122" s="19"/>
      <c r="S122" s="18">
        <v>2571.72</v>
      </c>
      <c r="T122" s="17">
        <v>83.33</v>
      </c>
      <c r="U122" s="17">
        <v>104.16</v>
      </c>
      <c r="V122" s="17"/>
      <c r="W122" s="15">
        <f t="shared" si="11"/>
        <v>2759.2099999999996</v>
      </c>
      <c r="X122" s="18">
        <v>2211.64</v>
      </c>
      <c r="Y122" s="17">
        <v>17.84</v>
      </c>
      <c r="Z122" s="17">
        <v>22.32</v>
      </c>
      <c r="AA122" s="17">
        <v>6983.64</v>
      </c>
      <c r="AB122" s="14">
        <f t="shared" si="12"/>
        <v>9235.44</v>
      </c>
      <c r="AC122" s="17">
        <v>3933.18</v>
      </c>
      <c r="AD122" s="17">
        <v>57.25</v>
      </c>
      <c r="AE122" s="17">
        <v>71.56</v>
      </c>
      <c r="AF122" s="17"/>
      <c r="AG122" s="14">
        <f t="shared" si="13"/>
        <v>4061.99</v>
      </c>
      <c r="AH122" s="17">
        <v>2652.22</v>
      </c>
      <c r="AI122" s="17">
        <v>258.9</v>
      </c>
      <c r="AJ122" s="17">
        <v>323.59</v>
      </c>
      <c r="AK122" s="17"/>
      <c r="AL122" s="14">
        <f t="shared" si="14"/>
        <v>3234.71</v>
      </c>
      <c r="AM122" s="18">
        <v>3046.67</v>
      </c>
      <c r="AN122" s="17">
        <v>118.82</v>
      </c>
      <c r="AO122" s="17">
        <v>148.54</v>
      </c>
      <c r="AP122" s="17"/>
      <c r="AQ122" s="14">
        <f t="shared" si="15"/>
        <v>3314.03</v>
      </c>
    </row>
    <row r="123" spans="1:43" ht="11.25">
      <c r="A123" s="2"/>
      <c r="B123" s="27" t="s">
        <v>158</v>
      </c>
      <c r="C123" s="17">
        <v>3999.89</v>
      </c>
      <c r="D123" s="17">
        <v>519.56</v>
      </c>
      <c r="E123" s="17">
        <v>649.43</v>
      </c>
      <c r="F123" s="17"/>
      <c r="G123" s="14">
        <f t="shared" si="8"/>
        <v>5168.88</v>
      </c>
      <c r="H123" s="18">
        <v>5050.41</v>
      </c>
      <c r="I123" s="17">
        <v>479.76</v>
      </c>
      <c r="J123" s="17">
        <v>599.68</v>
      </c>
      <c r="K123" s="17"/>
      <c r="L123" s="14">
        <f t="shared" si="9"/>
        <v>6129.85</v>
      </c>
      <c r="M123" s="18">
        <v>4094.2</v>
      </c>
      <c r="N123" s="17">
        <v>553.32</v>
      </c>
      <c r="O123" s="17">
        <v>691.55</v>
      </c>
      <c r="P123" s="17"/>
      <c r="Q123" s="14">
        <f t="shared" si="10"/>
        <v>5339.07</v>
      </c>
      <c r="R123" s="19"/>
      <c r="S123" s="18">
        <v>2897.08</v>
      </c>
      <c r="T123" s="17">
        <v>426.87</v>
      </c>
      <c r="U123" s="17">
        <v>533.53</v>
      </c>
      <c r="V123" s="17"/>
      <c r="W123" s="15">
        <f t="shared" si="11"/>
        <v>3857.4799999999996</v>
      </c>
      <c r="X123" s="18">
        <v>3376.28</v>
      </c>
      <c r="Y123" s="17">
        <v>745.06</v>
      </c>
      <c r="Z123" s="17">
        <v>931.22</v>
      </c>
      <c r="AA123" s="17"/>
      <c r="AB123" s="14">
        <f t="shared" si="12"/>
        <v>5052.56</v>
      </c>
      <c r="AC123" s="17">
        <v>3313.01</v>
      </c>
      <c r="AD123" s="17">
        <v>476.98</v>
      </c>
      <c r="AE123" s="17">
        <v>596.17</v>
      </c>
      <c r="AF123" s="17"/>
      <c r="AG123" s="14">
        <f t="shared" si="13"/>
        <v>4386.16</v>
      </c>
      <c r="AH123" s="17">
        <v>3318.84</v>
      </c>
      <c r="AI123" s="17">
        <v>473.34</v>
      </c>
      <c r="AJ123" s="17">
        <v>591.6</v>
      </c>
      <c r="AK123" s="17"/>
      <c r="AL123" s="14">
        <f t="shared" si="14"/>
        <v>4383.780000000001</v>
      </c>
      <c r="AM123" s="18">
        <v>3176.29</v>
      </c>
      <c r="AN123" s="17">
        <v>623.22</v>
      </c>
      <c r="AO123" s="17">
        <v>778.95</v>
      </c>
      <c r="AP123" s="17"/>
      <c r="AQ123" s="14">
        <f t="shared" si="15"/>
        <v>4578.46</v>
      </c>
    </row>
    <row r="124" spans="1:43" ht="11.25">
      <c r="A124" s="2"/>
      <c r="B124" s="27" t="s">
        <v>159</v>
      </c>
      <c r="C124" s="17">
        <v>5087.26</v>
      </c>
      <c r="D124" s="17">
        <v>705</v>
      </c>
      <c r="E124" s="17">
        <v>881.22</v>
      </c>
      <c r="F124" s="17">
        <v>1713.41</v>
      </c>
      <c r="G124" s="14">
        <f t="shared" si="8"/>
        <v>8386.890000000001</v>
      </c>
      <c r="H124" s="18">
        <v>7162.43</v>
      </c>
      <c r="I124" s="17">
        <v>583.68</v>
      </c>
      <c r="J124" s="17">
        <v>729.63</v>
      </c>
      <c r="K124" s="17">
        <v>1713.41</v>
      </c>
      <c r="L124" s="14">
        <f t="shared" si="9"/>
        <v>10189.15</v>
      </c>
      <c r="M124" s="18">
        <v>8647.35</v>
      </c>
      <c r="N124" s="17">
        <v>661.73</v>
      </c>
      <c r="O124" s="17">
        <v>827.1</v>
      </c>
      <c r="P124" s="17">
        <v>1713.41</v>
      </c>
      <c r="Q124" s="14">
        <f t="shared" si="10"/>
        <v>11849.59</v>
      </c>
      <c r="R124" s="19"/>
      <c r="S124" s="18">
        <v>5869.06</v>
      </c>
      <c r="T124" s="17">
        <v>739.18</v>
      </c>
      <c r="U124" s="17">
        <v>924</v>
      </c>
      <c r="V124" s="17">
        <v>1713.41</v>
      </c>
      <c r="W124" s="15">
        <f t="shared" si="11"/>
        <v>9245.650000000001</v>
      </c>
      <c r="X124" s="18">
        <v>6778.53</v>
      </c>
      <c r="Y124" s="17">
        <v>534.7</v>
      </c>
      <c r="Z124" s="17">
        <v>668.34</v>
      </c>
      <c r="AA124" s="17">
        <v>1713.41</v>
      </c>
      <c r="AB124" s="14">
        <f t="shared" si="12"/>
        <v>9694.98</v>
      </c>
      <c r="AC124" s="17">
        <v>8722.04</v>
      </c>
      <c r="AD124" s="17">
        <v>512.97</v>
      </c>
      <c r="AE124" s="17">
        <v>641.16</v>
      </c>
      <c r="AF124" s="17">
        <v>1713.41</v>
      </c>
      <c r="AG124" s="14">
        <f t="shared" si="13"/>
        <v>11589.58</v>
      </c>
      <c r="AH124" s="17">
        <v>4789.56</v>
      </c>
      <c r="AI124" s="17">
        <v>730.4</v>
      </c>
      <c r="AJ124" s="17">
        <v>912.99</v>
      </c>
      <c r="AK124" s="17">
        <v>1713.41</v>
      </c>
      <c r="AL124" s="14">
        <f t="shared" si="14"/>
        <v>8146.36</v>
      </c>
      <c r="AM124" s="18">
        <v>7947.55</v>
      </c>
      <c r="AN124" s="17">
        <v>462.9</v>
      </c>
      <c r="AO124" s="17">
        <v>578.62</v>
      </c>
      <c r="AP124" s="17">
        <v>1713.41</v>
      </c>
      <c r="AQ124" s="14">
        <f t="shared" si="15"/>
        <v>10702.480000000001</v>
      </c>
    </row>
    <row r="125" spans="1:43" ht="11.25">
      <c r="A125" s="2"/>
      <c r="B125" s="27" t="s">
        <v>160</v>
      </c>
      <c r="C125" s="17">
        <v>5181.51</v>
      </c>
      <c r="D125" s="17">
        <v>0</v>
      </c>
      <c r="E125" s="17">
        <v>0</v>
      </c>
      <c r="F125" s="17"/>
      <c r="G125" s="14">
        <f t="shared" si="8"/>
        <v>5181.51</v>
      </c>
      <c r="H125" s="18">
        <v>8541.18</v>
      </c>
      <c r="I125" s="17">
        <v>188.26</v>
      </c>
      <c r="J125" s="17">
        <v>235.33</v>
      </c>
      <c r="K125" s="17"/>
      <c r="L125" s="14">
        <f t="shared" si="9"/>
        <v>8964.77</v>
      </c>
      <c r="M125" s="18">
        <v>9904.46</v>
      </c>
      <c r="N125" s="17">
        <v>0</v>
      </c>
      <c r="O125" s="17">
        <v>0</v>
      </c>
      <c r="P125" s="17"/>
      <c r="Q125" s="14">
        <f t="shared" si="10"/>
        <v>9904.46</v>
      </c>
      <c r="R125" s="19"/>
      <c r="S125" s="18">
        <v>7532.88</v>
      </c>
      <c r="T125" s="17">
        <v>35.99</v>
      </c>
      <c r="U125" s="17">
        <v>45</v>
      </c>
      <c r="V125" s="17"/>
      <c r="W125" s="15">
        <f t="shared" si="11"/>
        <v>7613.87</v>
      </c>
      <c r="X125" s="18">
        <v>9767.68</v>
      </c>
      <c r="Y125" s="17">
        <v>84.36</v>
      </c>
      <c r="Z125" s="17">
        <v>105.46</v>
      </c>
      <c r="AA125" s="17"/>
      <c r="AB125" s="14">
        <f t="shared" si="12"/>
        <v>9957.5</v>
      </c>
      <c r="AC125" s="17">
        <v>7489.33</v>
      </c>
      <c r="AD125" s="17">
        <v>18.01</v>
      </c>
      <c r="AE125" s="17">
        <v>22.49</v>
      </c>
      <c r="AF125" s="17"/>
      <c r="AG125" s="14">
        <f t="shared" si="13"/>
        <v>7529.83</v>
      </c>
      <c r="AH125" s="17">
        <v>5727.5</v>
      </c>
      <c r="AI125" s="17">
        <v>18</v>
      </c>
      <c r="AJ125" s="17">
        <v>22.5</v>
      </c>
      <c r="AK125" s="17"/>
      <c r="AL125" s="14">
        <f t="shared" si="14"/>
        <v>5768</v>
      </c>
      <c r="AM125" s="18">
        <v>5665.37</v>
      </c>
      <c r="AN125" s="17">
        <v>0</v>
      </c>
      <c r="AO125" s="17">
        <v>0</v>
      </c>
      <c r="AP125" s="17"/>
      <c r="AQ125" s="14">
        <f t="shared" si="15"/>
        <v>5665.37</v>
      </c>
    </row>
    <row r="126" spans="1:43" ht="11.25">
      <c r="A126" s="2"/>
      <c r="B126" s="27" t="s">
        <v>161</v>
      </c>
      <c r="C126" s="17">
        <v>9967.68</v>
      </c>
      <c r="D126" s="17">
        <v>769.07</v>
      </c>
      <c r="E126" s="17">
        <v>961.3</v>
      </c>
      <c r="F126" s="17"/>
      <c r="G126" s="14">
        <f t="shared" si="8"/>
        <v>11698.05</v>
      </c>
      <c r="H126" s="18">
        <v>8696.34</v>
      </c>
      <c r="I126" s="17">
        <v>598.65</v>
      </c>
      <c r="J126" s="17">
        <v>748.25</v>
      </c>
      <c r="K126" s="17"/>
      <c r="L126" s="14">
        <f t="shared" si="9"/>
        <v>10043.24</v>
      </c>
      <c r="M126" s="18">
        <v>10304.79</v>
      </c>
      <c r="N126" s="17">
        <v>698.62</v>
      </c>
      <c r="O126" s="17">
        <v>873.28</v>
      </c>
      <c r="P126" s="17"/>
      <c r="Q126" s="14">
        <f t="shared" si="10"/>
        <v>11876.690000000002</v>
      </c>
      <c r="R126" s="19"/>
      <c r="S126" s="18">
        <v>5804.74</v>
      </c>
      <c r="T126" s="17">
        <v>652.93</v>
      </c>
      <c r="U126" s="17">
        <v>816.05</v>
      </c>
      <c r="V126" s="17"/>
      <c r="W126" s="15">
        <f t="shared" si="11"/>
        <v>7273.72</v>
      </c>
      <c r="X126" s="18">
        <v>10437.66</v>
      </c>
      <c r="Y126" s="17">
        <v>842.62</v>
      </c>
      <c r="Z126" s="17">
        <v>1053.18</v>
      </c>
      <c r="AA126" s="17"/>
      <c r="AB126" s="14">
        <f t="shared" si="12"/>
        <v>12333.460000000001</v>
      </c>
      <c r="AC126" s="17">
        <v>8124.17</v>
      </c>
      <c r="AD126" s="17">
        <v>552.67</v>
      </c>
      <c r="AE126" s="17">
        <v>690.76</v>
      </c>
      <c r="AF126" s="17"/>
      <c r="AG126" s="14">
        <f t="shared" si="13"/>
        <v>9367.6</v>
      </c>
      <c r="AH126" s="17">
        <v>8069.63</v>
      </c>
      <c r="AI126" s="17">
        <v>567.55</v>
      </c>
      <c r="AJ126" s="17">
        <v>709.44</v>
      </c>
      <c r="AK126" s="17"/>
      <c r="AL126" s="14">
        <f t="shared" si="14"/>
        <v>9346.62</v>
      </c>
      <c r="AM126" s="18">
        <v>6712.88</v>
      </c>
      <c r="AN126" s="17">
        <v>455.66</v>
      </c>
      <c r="AO126" s="17">
        <v>569.6</v>
      </c>
      <c r="AP126" s="17"/>
      <c r="AQ126" s="14">
        <f t="shared" si="15"/>
        <v>7738.14</v>
      </c>
    </row>
    <row r="127" spans="1:43" ht="11.25">
      <c r="A127" s="2"/>
      <c r="B127" s="27" t="s">
        <v>162</v>
      </c>
      <c r="C127" s="17">
        <v>3041.13</v>
      </c>
      <c r="D127" s="17">
        <v>246.67</v>
      </c>
      <c r="E127" s="17">
        <v>308.27</v>
      </c>
      <c r="F127" s="17"/>
      <c r="G127" s="14">
        <f t="shared" si="8"/>
        <v>3596.07</v>
      </c>
      <c r="H127" s="18">
        <v>2289.32</v>
      </c>
      <c r="I127" s="17">
        <v>299.59</v>
      </c>
      <c r="J127" s="17">
        <v>374.44</v>
      </c>
      <c r="K127" s="17"/>
      <c r="L127" s="14">
        <f t="shared" si="9"/>
        <v>2963.3500000000004</v>
      </c>
      <c r="M127" s="18">
        <v>4011.6</v>
      </c>
      <c r="N127" s="17">
        <v>95.78</v>
      </c>
      <c r="O127" s="17">
        <v>119.69</v>
      </c>
      <c r="P127" s="17"/>
      <c r="Q127" s="14">
        <f t="shared" si="10"/>
        <v>4227.07</v>
      </c>
      <c r="R127" s="19"/>
      <c r="S127" s="18">
        <v>3098.47</v>
      </c>
      <c r="T127" s="17">
        <v>113.7</v>
      </c>
      <c r="U127" s="17">
        <v>142.1</v>
      </c>
      <c r="V127" s="17"/>
      <c r="W127" s="15">
        <f t="shared" si="11"/>
        <v>3354.2699999999995</v>
      </c>
      <c r="X127" s="18">
        <v>3586.85</v>
      </c>
      <c r="Y127" s="17">
        <v>395.05</v>
      </c>
      <c r="Z127" s="17">
        <v>493.71</v>
      </c>
      <c r="AA127" s="17"/>
      <c r="AB127" s="14">
        <f t="shared" si="12"/>
        <v>4475.61</v>
      </c>
      <c r="AC127" s="17">
        <v>4097.54</v>
      </c>
      <c r="AD127" s="17">
        <v>125.34</v>
      </c>
      <c r="AE127" s="17">
        <v>156.62</v>
      </c>
      <c r="AF127" s="17"/>
      <c r="AG127" s="14">
        <f t="shared" si="13"/>
        <v>4379.5</v>
      </c>
      <c r="AH127" s="17">
        <v>3980.2</v>
      </c>
      <c r="AI127" s="17">
        <v>146.82</v>
      </c>
      <c r="AJ127" s="17">
        <v>183.49</v>
      </c>
      <c r="AK127" s="17"/>
      <c r="AL127" s="14">
        <f t="shared" si="14"/>
        <v>4310.509999999999</v>
      </c>
      <c r="AM127" s="18">
        <v>2662.35</v>
      </c>
      <c r="AN127" s="17">
        <v>265.08</v>
      </c>
      <c r="AO127" s="17">
        <v>331.29</v>
      </c>
      <c r="AP127" s="17"/>
      <c r="AQ127" s="14">
        <f t="shared" si="15"/>
        <v>3258.72</v>
      </c>
    </row>
    <row r="128" spans="1:43" ht="11.25">
      <c r="A128" s="2"/>
      <c r="B128" s="27" t="s">
        <v>163</v>
      </c>
      <c r="C128" s="17">
        <v>3839.67</v>
      </c>
      <c r="D128" s="17">
        <v>470.27</v>
      </c>
      <c r="E128" s="17">
        <v>587.85</v>
      </c>
      <c r="F128" s="17"/>
      <c r="G128" s="14">
        <f t="shared" si="8"/>
        <v>4897.790000000001</v>
      </c>
      <c r="H128" s="18">
        <v>4574.15</v>
      </c>
      <c r="I128" s="17">
        <v>379.87</v>
      </c>
      <c r="J128" s="17">
        <v>474.95</v>
      </c>
      <c r="K128" s="17"/>
      <c r="L128" s="14">
        <f t="shared" si="9"/>
        <v>5428.969999999999</v>
      </c>
      <c r="M128" s="18">
        <v>4106.6</v>
      </c>
      <c r="N128" s="17">
        <v>408.84</v>
      </c>
      <c r="O128" s="17">
        <v>511.06</v>
      </c>
      <c r="P128" s="17"/>
      <c r="Q128" s="14">
        <f t="shared" si="10"/>
        <v>5026.500000000001</v>
      </c>
      <c r="R128" s="19"/>
      <c r="S128" s="18">
        <v>3526.23</v>
      </c>
      <c r="T128" s="17">
        <v>320.68</v>
      </c>
      <c r="U128" s="17">
        <v>400.89</v>
      </c>
      <c r="V128" s="17"/>
      <c r="W128" s="15">
        <f t="shared" si="11"/>
        <v>4247.8</v>
      </c>
      <c r="X128" s="18">
        <v>4023.07</v>
      </c>
      <c r="Y128" s="17">
        <v>369.41</v>
      </c>
      <c r="Z128" s="17">
        <v>461.77</v>
      </c>
      <c r="AA128" s="17"/>
      <c r="AB128" s="14">
        <f t="shared" si="12"/>
        <v>4854.25</v>
      </c>
      <c r="AC128" s="17">
        <v>3804.79</v>
      </c>
      <c r="AD128" s="17">
        <v>535.1</v>
      </c>
      <c r="AE128" s="17">
        <v>668.88</v>
      </c>
      <c r="AF128" s="17"/>
      <c r="AG128" s="14">
        <f t="shared" si="13"/>
        <v>5008.77</v>
      </c>
      <c r="AH128" s="17">
        <v>3038.84</v>
      </c>
      <c r="AI128" s="17">
        <v>372.38</v>
      </c>
      <c r="AJ128" s="17">
        <v>465.48</v>
      </c>
      <c r="AK128" s="17"/>
      <c r="AL128" s="14">
        <f t="shared" si="14"/>
        <v>3876.7000000000003</v>
      </c>
      <c r="AM128" s="18">
        <v>3503.35</v>
      </c>
      <c r="AN128" s="17">
        <v>260.56</v>
      </c>
      <c r="AO128" s="17">
        <v>325.7</v>
      </c>
      <c r="AP128" s="17"/>
      <c r="AQ128" s="14">
        <f t="shared" si="15"/>
        <v>4089.6099999999997</v>
      </c>
    </row>
    <row r="129" spans="1:43" ht="11.25">
      <c r="A129" s="2"/>
      <c r="B129" s="27" t="s">
        <v>164</v>
      </c>
      <c r="C129" s="17">
        <v>7732.94</v>
      </c>
      <c r="D129" s="17">
        <v>520.25</v>
      </c>
      <c r="E129" s="17">
        <v>650.25</v>
      </c>
      <c r="F129" s="17"/>
      <c r="G129" s="14">
        <f t="shared" si="8"/>
        <v>8903.439999999999</v>
      </c>
      <c r="H129" s="18">
        <v>6387.84</v>
      </c>
      <c r="I129" s="17">
        <v>571.74</v>
      </c>
      <c r="J129" s="17">
        <v>714.56</v>
      </c>
      <c r="K129" s="17"/>
      <c r="L129" s="14">
        <f t="shared" si="9"/>
        <v>7674.139999999999</v>
      </c>
      <c r="M129" s="18">
        <v>8129.02</v>
      </c>
      <c r="N129" s="17">
        <v>808.36</v>
      </c>
      <c r="O129" s="17">
        <v>1010.41</v>
      </c>
      <c r="P129" s="17"/>
      <c r="Q129" s="14">
        <f t="shared" si="10"/>
        <v>9947.79</v>
      </c>
      <c r="R129" s="19"/>
      <c r="S129" s="18">
        <v>8808.26</v>
      </c>
      <c r="T129" s="17">
        <v>536.73</v>
      </c>
      <c r="U129" s="17">
        <v>670.86</v>
      </c>
      <c r="V129" s="17"/>
      <c r="W129" s="15">
        <f t="shared" si="11"/>
        <v>10015.85</v>
      </c>
      <c r="X129" s="18">
        <v>8590.23</v>
      </c>
      <c r="Y129" s="17">
        <v>616.78</v>
      </c>
      <c r="Z129" s="17">
        <v>770.86</v>
      </c>
      <c r="AA129" s="17"/>
      <c r="AB129" s="14">
        <f t="shared" si="12"/>
        <v>9977.87</v>
      </c>
      <c r="AC129" s="17">
        <v>8033.16</v>
      </c>
      <c r="AD129" s="17">
        <v>632.67</v>
      </c>
      <c r="AE129" s="17">
        <v>790.69</v>
      </c>
      <c r="AF129" s="17"/>
      <c r="AG129" s="14">
        <f t="shared" si="13"/>
        <v>9456.52</v>
      </c>
      <c r="AH129" s="17">
        <v>6706.81</v>
      </c>
      <c r="AI129" s="17">
        <v>712.65</v>
      </c>
      <c r="AJ129" s="17">
        <v>890.74</v>
      </c>
      <c r="AK129" s="17"/>
      <c r="AL129" s="14">
        <f t="shared" si="14"/>
        <v>8310.2</v>
      </c>
      <c r="AM129" s="18">
        <v>7191.77</v>
      </c>
      <c r="AN129" s="17">
        <v>605.28</v>
      </c>
      <c r="AO129" s="17">
        <v>756.4</v>
      </c>
      <c r="AP129" s="17">
        <v>1713.41</v>
      </c>
      <c r="AQ129" s="14">
        <f t="shared" si="15"/>
        <v>10266.86</v>
      </c>
    </row>
    <row r="130" spans="1:43" ht="11.25">
      <c r="A130" s="2"/>
      <c r="B130" s="27" t="s">
        <v>165</v>
      </c>
      <c r="C130" s="17">
        <v>6027.83</v>
      </c>
      <c r="D130" s="17">
        <v>465.83</v>
      </c>
      <c r="E130" s="17">
        <v>582.23</v>
      </c>
      <c r="F130" s="17"/>
      <c r="G130" s="14">
        <f t="shared" si="8"/>
        <v>7075.889999999999</v>
      </c>
      <c r="H130" s="18">
        <v>9759.96</v>
      </c>
      <c r="I130" s="17">
        <v>423.04</v>
      </c>
      <c r="J130" s="17">
        <v>528.8</v>
      </c>
      <c r="K130" s="17"/>
      <c r="L130" s="14">
        <f t="shared" si="9"/>
        <v>10711.8</v>
      </c>
      <c r="M130" s="18">
        <v>7394.58</v>
      </c>
      <c r="N130" s="17">
        <v>628.02</v>
      </c>
      <c r="O130" s="17">
        <v>784.93</v>
      </c>
      <c r="P130" s="17"/>
      <c r="Q130" s="14">
        <f t="shared" si="10"/>
        <v>8807.53</v>
      </c>
      <c r="R130" s="19"/>
      <c r="S130" s="18">
        <v>5402.3</v>
      </c>
      <c r="T130" s="17">
        <v>465.58</v>
      </c>
      <c r="U130" s="17">
        <v>581.93</v>
      </c>
      <c r="V130" s="17"/>
      <c r="W130" s="15">
        <f t="shared" si="11"/>
        <v>6449.81</v>
      </c>
      <c r="X130" s="18">
        <v>9659.49</v>
      </c>
      <c r="Y130" s="17">
        <v>657.47</v>
      </c>
      <c r="Z130" s="17">
        <v>821.7</v>
      </c>
      <c r="AA130" s="17"/>
      <c r="AB130" s="14">
        <f t="shared" si="12"/>
        <v>11138.66</v>
      </c>
      <c r="AC130" s="17">
        <v>7146.49</v>
      </c>
      <c r="AD130" s="17">
        <v>318.24</v>
      </c>
      <c r="AE130" s="17">
        <v>397.75</v>
      </c>
      <c r="AF130" s="17"/>
      <c r="AG130" s="14">
        <f t="shared" si="13"/>
        <v>7862.48</v>
      </c>
      <c r="AH130" s="17">
        <v>7511.81</v>
      </c>
      <c r="AI130" s="17">
        <v>729.57</v>
      </c>
      <c r="AJ130" s="17">
        <v>911.87</v>
      </c>
      <c r="AK130" s="17"/>
      <c r="AL130" s="14">
        <f t="shared" si="14"/>
        <v>9153.250000000002</v>
      </c>
      <c r="AM130" s="18">
        <v>6614.28</v>
      </c>
      <c r="AN130" s="17">
        <v>549.79</v>
      </c>
      <c r="AO130" s="17">
        <v>687.23</v>
      </c>
      <c r="AP130" s="17"/>
      <c r="AQ130" s="14">
        <f t="shared" si="15"/>
        <v>7851.299999999999</v>
      </c>
    </row>
    <row r="131" spans="1:43" ht="11.25">
      <c r="A131" s="2"/>
      <c r="B131" s="27" t="s">
        <v>166</v>
      </c>
      <c r="C131" s="17">
        <v>11475.09</v>
      </c>
      <c r="D131" s="17">
        <v>799.6</v>
      </c>
      <c r="E131" s="17">
        <v>999.35</v>
      </c>
      <c r="F131" s="17"/>
      <c r="G131" s="14">
        <f t="shared" si="8"/>
        <v>13274.04</v>
      </c>
      <c r="H131" s="18">
        <v>11547.91</v>
      </c>
      <c r="I131" s="17">
        <v>821.97</v>
      </c>
      <c r="J131" s="17">
        <v>1027.38</v>
      </c>
      <c r="K131" s="17"/>
      <c r="L131" s="14">
        <f t="shared" si="9"/>
        <v>13397.259999999998</v>
      </c>
      <c r="M131" s="18">
        <v>12752.65</v>
      </c>
      <c r="N131" s="17">
        <v>755.99</v>
      </c>
      <c r="O131" s="17">
        <v>944.91</v>
      </c>
      <c r="P131" s="17"/>
      <c r="Q131" s="14">
        <f t="shared" si="10"/>
        <v>14453.55</v>
      </c>
      <c r="R131" s="19"/>
      <c r="S131" s="18">
        <v>14660.25</v>
      </c>
      <c r="T131" s="17">
        <v>1066.81</v>
      </c>
      <c r="U131" s="17">
        <v>1333.34</v>
      </c>
      <c r="V131" s="17"/>
      <c r="W131" s="15">
        <f t="shared" si="11"/>
        <v>17060.399999999998</v>
      </c>
      <c r="X131" s="18">
        <v>12521.36</v>
      </c>
      <c r="Y131" s="17">
        <v>1052.05</v>
      </c>
      <c r="Z131" s="17">
        <v>1314.89</v>
      </c>
      <c r="AA131" s="17"/>
      <c r="AB131" s="14">
        <f t="shared" si="12"/>
        <v>14888.3</v>
      </c>
      <c r="AC131" s="17">
        <v>13386.34</v>
      </c>
      <c r="AD131" s="17">
        <v>979.85</v>
      </c>
      <c r="AE131" s="17">
        <v>1224.63</v>
      </c>
      <c r="AF131" s="17"/>
      <c r="AG131" s="14">
        <f t="shared" si="13"/>
        <v>15590.82</v>
      </c>
      <c r="AH131" s="17">
        <v>11932.52</v>
      </c>
      <c r="AI131" s="17">
        <v>1015.86</v>
      </c>
      <c r="AJ131" s="17">
        <v>1269.8</v>
      </c>
      <c r="AK131" s="17">
        <v>1713.41</v>
      </c>
      <c r="AL131" s="14">
        <f t="shared" si="14"/>
        <v>15931.59</v>
      </c>
      <c r="AM131" s="18">
        <v>11923.74</v>
      </c>
      <c r="AN131" s="17">
        <v>1302.31</v>
      </c>
      <c r="AO131" s="17">
        <v>1627.85</v>
      </c>
      <c r="AP131" s="17"/>
      <c r="AQ131" s="14">
        <f t="shared" si="15"/>
        <v>14853.9</v>
      </c>
    </row>
    <row r="132" spans="1:43" ht="11.25">
      <c r="A132" s="2"/>
      <c r="B132" s="27" t="s">
        <v>167</v>
      </c>
      <c r="C132" s="17">
        <v>13075.23</v>
      </c>
      <c r="D132" s="17">
        <v>490.63</v>
      </c>
      <c r="E132" s="17">
        <v>613.2</v>
      </c>
      <c r="F132" s="17"/>
      <c r="G132" s="14">
        <f t="shared" si="8"/>
        <v>14179.06</v>
      </c>
      <c r="H132" s="18">
        <v>11288.85</v>
      </c>
      <c r="I132" s="17">
        <v>372.46</v>
      </c>
      <c r="J132" s="17">
        <v>465.63</v>
      </c>
      <c r="K132" s="17"/>
      <c r="L132" s="14">
        <f t="shared" si="9"/>
        <v>12126.939999999999</v>
      </c>
      <c r="M132" s="18">
        <v>13240.71</v>
      </c>
      <c r="N132" s="17">
        <v>411.48</v>
      </c>
      <c r="O132" s="17">
        <v>514.34</v>
      </c>
      <c r="P132" s="17"/>
      <c r="Q132" s="14">
        <f t="shared" si="10"/>
        <v>14166.529999999999</v>
      </c>
      <c r="R132" s="19"/>
      <c r="S132" s="18">
        <v>9633.73</v>
      </c>
      <c r="T132" s="17">
        <v>409.77</v>
      </c>
      <c r="U132" s="17">
        <v>512.26</v>
      </c>
      <c r="V132" s="17"/>
      <c r="W132" s="15">
        <f t="shared" si="11"/>
        <v>10555.76</v>
      </c>
      <c r="X132" s="18">
        <v>12180.44</v>
      </c>
      <c r="Y132" s="17">
        <v>398.42</v>
      </c>
      <c r="Z132" s="17">
        <v>498.02</v>
      </c>
      <c r="AA132" s="17"/>
      <c r="AB132" s="14">
        <f t="shared" si="12"/>
        <v>13076.880000000001</v>
      </c>
      <c r="AC132" s="17">
        <v>9229.02</v>
      </c>
      <c r="AD132" s="17">
        <v>376.68</v>
      </c>
      <c r="AE132" s="17">
        <v>470.83</v>
      </c>
      <c r="AF132" s="17"/>
      <c r="AG132" s="14">
        <f t="shared" si="13"/>
        <v>10076.53</v>
      </c>
      <c r="AH132" s="17">
        <v>7852.69</v>
      </c>
      <c r="AI132" s="17">
        <v>656.6</v>
      </c>
      <c r="AJ132" s="17">
        <v>820.66</v>
      </c>
      <c r="AK132" s="17"/>
      <c r="AL132" s="14">
        <f t="shared" si="14"/>
        <v>9329.949999999999</v>
      </c>
      <c r="AM132" s="18">
        <v>6927.67</v>
      </c>
      <c r="AN132" s="17">
        <v>455.1</v>
      </c>
      <c r="AO132" s="17">
        <v>568.85</v>
      </c>
      <c r="AP132" s="17"/>
      <c r="AQ132" s="14">
        <f t="shared" si="15"/>
        <v>7951.620000000001</v>
      </c>
    </row>
    <row r="133" spans="1:43" ht="11.25">
      <c r="A133" s="22">
        <v>34</v>
      </c>
      <c r="B133" s="23" t="s">
        <v>168</v>
      </c>
      <c r="C133" s="14">
        <f>SUM(C134:C136)</f>
        <v>79453.51000000001</v>
      </c>
      <c r="D133" s="14">
        <f>SUM(D134:D136)</f>
        <v>3094.7500000000005</v>
      </c>
      <c r="E133" s="14">
        <f>SUM(E134:E136)</f>
        <v>3868.52</v>
      </c>
      <c r="F133" s="14">
        <f>SUM(F134:F136)</f>
        <v>0</v>
      </c>
      <c r="G133" s="14">
        <f t="shared" si="8"/>
        <v>86416.78000000001</v>
      </c>
      <c r="H133" s="14">
        <f>SUM(H134:H136)</f>
        <v>76518.53</v>
      </c>
      <c r="I133" s="14">
        <f>SUM(I134:I136)</f>
        <v>1895.63</v>
      </c>
      <c r="J133" s="14">
        <f>SUM(J134:J136)</f>
        <v>2369.66</v>
      </c>
      <c r="K133" s="14">
        <f>SUM(K134:K136)</f>
        <v>5140.23</v>
      </c>
      <c r="L133" s="14">
        <f t="shared" si="9"/>
        <v>85924.05</v>
      </c>
      <c r="M133" s="14">
        <f>SUM(M134:M136)</f>
        <v>88369.54000000001</v>
      </c>
      <c r="N133" s="14">
        <f>SUM(N134:N136)</f>
        <v>2105.79</v>
      </c>
      <c r="O133" s="14">
        <f>SUM(O134:O136)</f>
        <v>2632.52</v>
      </c>
      <c r="P133" s="14">
        <f>SUM(P134:P136)</f>
        <v>0</v>
      </c>
      <c r="Q133" s="14">
        <f t="shared" si="10"/>
        <v>93107.85</v>
      </c>
      <c r="R133" s="14">
        <f>SUM(R134:R136)</f>
        <v>0</v>
      </c>
      <c r="S133" s="14">
        <f>SUM(S134:S136)</f>
        <v>79190.24</v>
      </c>
      <c r="T133" s="14">
        <f>SUM(T134:T136)</f>
        <v>3098.1800000000003</v>
      </c>
      <c r="U133" s="14">
        <f>SUM(U134:U136)</f>
        <v>3873.07</v>
      </c>
      <c r="V133" s="14">
        <f>SUM(V134:V136)</f>
        <v>0</v>
      </c>
      <c r="W133" s="15">
        <f t="shared" si="11"/>
        <v>86161.49000000002</v>
      </c>
      <c r="X133" s="14">
        <f>SUM(X134:X136)</f>
        <v>83206.45999999999</v>
      </c>
      <c r="Y133" s="14">
        <f>SUM(Y134:Y136)</f>
        <v>2169.1400000000003</v>
      </c>
      <c r="Z133" s="14">
        <f>SUM(Z134:Z136)</f>
        <v>2711.63</v>
      </c>
      <c r="AA133" s="14">
        <f>SUM(AA134:AA136)</f>
        <v>5254.46</v>
      </c>
      <c r="AB133" s="14">
        <f t="shared" si="12"/>
        <v>93341.69</v>
      </c>
      <c r="AC133" s="14">
        <f>SUM(AC134:AC136)</f>
        <v>75145.43</v>
      </c>
      <c r="AD133" s="14">
        <f>SUM(AD134:AD136)</f>
        <v>1549.27</v>
      </c>
      <c r="AE133" s="14">
        <f>SUM(AE134:AE136)</f>
        <v>1936.81</v>
      </c>
      <c r="AF133" s="14">
        <f>SUM(AF134:AF136)</f>
        <v>0</v>
      </c>
      <c r="AG133" s="14">
        <f t="shared" si="13"/>
        <v>78631.51</v>
      </c>
      <c r="AH133" s="14">
        <f>SUM(AH134:AH136)</f>
        <v>75161.29999999999</v>
      </c>
      <c r="AI133" s="14">
        <f>SUM(AI134:AI136)</f>
        <v>3381.8599999999997</v>
      </c>
      <c r="AJ133" s="14">
        <f>SUM(AJ134:AJ136)</f>
        <v>4227.51</v>
      </c>
      <c r="AK133" s="14">
        <f>SUM(AK134:AK136)</f>
        <v>0</v>
      </c>
      <c r="AL133" s="14">
        <f t="shared" si="14"/>
        <v>82770.66999999998</v>
      </c>
      <c r="AM133" s="14">
        <f>SUM(AM134:AM136)</f>
        <v>80773.48999999999</v>
      </c>
      <c r="AN133" s="14">
        <f>SUM(AN134:AN136)</f>
        <v>2715.84</v>
      </c>
      <c r="AO133" s="14">
        <f>SUM(AO134:AO136)</f>
        <v>3395.0099999999998</v>
      </c>
      <c r="AP133" s="14">
        <f>SUM(AP134:AP136)</f>
        <v>0</v>
      </c>
      <c r="AQ133" s="14">
        <f t="shared" si="15"/>
        <v>86884.33999999998</v>
      </c>
    </row>
    <row r="134" spans="1:43" ht="11.25">
      <c r="A134" s="2"/>
      <c r="B134" s="16" t="s">
        <v>169</v>
      </c>
      <c r="C134" s="17">
        <v>33391.83</v>
      </c>
      <c r="D134" s="17">
        <v>1068.92</v>
      </c>
      <c r="E134" s="17">
        <v>1336.16</v>
      </c>
      <c r="F134" s="17"/>
      <c r="G134" s="14">
        <f t="shared" si="8"/>
        <v>35796.91</v>
      </c>
      <c r="H134" s="18">
        <v>34603.32</v>
      </c>
      <c r="I134" s="17">
        <v>399.1</v>
      </c>
      <c r="J134" s="17">
        <v>498.88</v>
      </c>
      <c r="K134" s="17"/>
      <c r="L134" s="14">
        <f t="shared" si="9"/>
        <v>35501.299999999996</v>
      </c>
      <c r="M134" s="18">
        <v>36509.82</v>
      </c>
      <c r="N134" s="17">
        <v>348.95</v>
      </c>
      <c r="O134" s="17">
        <v>436.25</v>
      </c>
      <c r="P134" s="17"/>
      <c r="Q134" s="14">
        <f t="shared" si="10"/>
        <v>37295.02</v>
      </c>
      <c r="R134" s="19"/>
      <c r="S134" s="18">
        <v>34921.75</v>
      </c>
      <c r="T134" s="17">
        <v>620.57</v>
      </c>
      <c r="U134" s="17">
        <v>775.75</v>
      </c>
      <c r="V134" s="17"/>
      <c r="W134" s="15">
        <f t="shared" si="11"/>
        <v>36318.07</v>
      </c>
      <c r="X134" s="18">
        <v>35496.13</v>
      </c>
      <c r="Y134" s="17">
        <v>388.18</v>
      </c>
      <c r="Z134" s="17">
        <v>485.24</v>
      </c>
      <c r="AA134" s="17"/>
      <c r="AB134" s="14">
        <f t="shared" si="12"/>
        <v>36369.549999999996</v>
      </c>
      <c r="AC134" s="17">
        <v>31570.97</v>
      </c>
      <c r="AD134" s="17">
        <v>171.21</v>
      </c>
      <c r="AE134" s="17">
        <v>214.02</v>
      </c>
      <c r="AF134" s="17"/>
      <c r="AG134" s="14">
        <f t="shared" si="13"/>
        <v>31956.2</v>
      </c>
      <c r="AH134" s="17">
        <v>33864.53</v>
      </c>
      <c r="AI134" s="17">
        <v>764.06</v>
      </c>
      <c r="AJ134" s="17">
        <v>955.06</v>
      </c>
      <c r="AK134" s="17"/>
      <c r="AL134" s="14">
        <f t="shared" si="14"/>
        <v>35583.649999999994</v>
      </c>
      <c r="AM134" s="18">
        <v>37813.6</v>
      </c>
      <c r="AN134" s="17">
        <v>560.45</v>
      </c>
      <c r="AO134" s="17">
        <v>700.59</v>
      </c>
      <c r="AP134" s="17"/>
      <c r="AQ134" s="14">
        <f t="shared" si="15"/>
        <v>39074.63999999999</v>
      </c>
    </row>
    <row r="135" spans="1:43" ht="11.25">
      <c r="A135" s="2"/>
      <c r="B135" s="16" t="s">
        <v>170</v>
      </c>
      <c r="C135" s="17">
        <v>23039.71</v>
      </c>
      <c r="D135" s="17">
        <v>1066.26</v>
      </c>
      <c r="E135" s="17">
        <v>1332.86</v>
      </c>
      <c r="F135" s="17"/>
      <c r="G135" s="14">
        <f t="shared" si="8"/>
        <v>25438.829999999998</v>
      </c>
      <c r="H135" s="18">
        <v>21830.71</v>
      </c>
      <c r="I135" s="17">
        <v>931.57</v>
      </c>
      <c r="J135" s="17">
        <v>1164.54</v>
      </c>
      <c r="K135" s="17">
        <v>5140.23</v>
      </c>
      <c r="L135" s="14">
        <f t="shared" si="9"/>
        <v>29067.05</v>
      </c>
      <c r="M135" s="18">
        <v>29246.25</v>
      </c>
      <c r="N135" s="17">
        <v>1179.09</v>
      </c>
      <c r="O135" s="17">
        <v>1474.04</v>
      </c>
      <c r="P135" s="17"/>
      <c r="Q135" s="14">
        <f t="shared" si="10"/>
        <v>31899.38</v>
      </c>
      <c r="R135" s="19"/>
      <c r="S135" s="18">
        <v>21907.74</v>
      </c>
      <c r="T135" s="17">
        <v>1672.04</v>
      </c>
      <c r="U135" s="17">
        <v>2090.34</v>
      </c>
      <c r="V135" s="17"/>
      <c r="W135" s="15">
        <f t="shared" si="11"/>
        <v>25670.120000000003</v>
      </c>
      <c r="X135" s="18">
        <v>24815.32</v>
      </c>
      <c r="Y135" s="17">
        <v>1238.2</v>
      </c>
      <c r="Z135" s="17">
        <v>1547.93</v>
      </c>
      <c r="AA135" s="17">
        <v>5254.46</v>
      </c>
      <c r="AB135" s="14">
        <f t="shared" si="12"/>
        <v>32855.91</v>
      </c>
      <c r="AC135" s="17">
        <v>23382.21</v>
      </c>
      <c r="AD135" s="17">
        <v>1179.71</v>
      </c>
      <c r="AE135" s="17">
        <v>1474.86</v>
      </c>
      <c r="AF135" s="17"/>
      <c r="AG135" s="14">
        <f t="shared" si="13"/>
        <v>26036.78</v>
      </c>
      <c r="AH135" s="17">
        <v>21420.85</v>
      </c>
      <c r="AI135" s="17">
        <v>1633.26</v>
      </c>
      <c r="AJ135" s="17">
        <v>2041.76</v>
      </c>
      <c r="AK135" s="17"/>
      <c r="AL135" s="14">
        <f t="shared" si="14"/>
        <v>25095.869999999995</v>
      </c>
      <c r="AM135" s="18">
        <v>24472.77</v>
      </c>
      <c r="AN135" s="17">
        <v>1590.92</v>
      </c>
      <c r="AO135" s="17">
        <v>1988.82</v>
      </c>
      <c r="AP135" s="17"/>
      <c r="AQ135" s="14">
        <f t="shared" si="15"/>
        <v>28052.510000000002</v>
      </c>
    </row>
    <row r="136" spans="1:43" ht="11.25">
      <c r="A136" s="2"/>
      <c r="B136" s="16" t="s">
        <v>171</v>
      </c>
      <c r="C136" s="17">
        <v>23021.97</v>
      </c>
      <c r="D136" s="17">
        <v>959.57</v>
      </c>
      <c r="E136" s="17">
        <v>1199.5</v>
      </c>
      <c r="F136" s="17"/>
      <c r="G136" s="14">
        <f t="shared" si="8"/>
        <v>25181.04</v>
      </c>
      <c r="H136" s="18">
        <v>20084.5</v>
      </c>
      <c r="I136" s="17">
        <v>564.96</v>
      </c>
      <c r="J136" s="17">
        <v>706.24</v>
      </c>
      <c r="K136" s="17"/>
      <c r="L136" s="14">
        <f t="shared" si="9"/>
        <v>21355.7</v>
      </c>
      <c r="M136" s="18">
        <v>22613.47</v>
      </c>
      <c r="N136" s="17">
        <v>577.75</v>
      </c>
      <c r="O136" s="17">
        <v>722.23</v>
      </c>
      <c r="P136" s="17"/>
      <c r="Q136" s="14">
        <f aca="true" t="shared" si="16" ref="Q136:Q199">M136+N136+O136+P136</f>
        <v>23913.45</v>
      </c>
      <c r="R136" s="19"/>
      <c r="S136" s="18">
        <v>22360.75</v>
      </c>
      <c r="T136" s="17">
        <v>805.57</v>
      </c>
      <c r="U136" s="17">
        <v>1006.98</v>
      </c>
      <c r="V136" s="17"/>
      <c r="W136" s="15">
        <f aca="true" t="shared" si="17" ref="W136:W199">R136+S136+T136+U136+V136</f>
        <v>24173.3</v>
      </c>
      <c r="X136" s="18">
        <v>22895.01</v>
      </c>
      <c r="Y136" s="17">
        <v>542.76</v>
      </c>
      <c r="Z136" s="17">
        <v>678.46</v>
      </c>
      <c r="AA136" s="17"/>
      <c r="AB136" s="14">
        <f aca="true" t="shared" si="18" ref="AB136:AB199">X136+Y136+Z136+AA136</f>
        <v>24116.229999999996</v>
      </c>
      <c r="AC136" s="17">
        <v>20192.25</v>
      </c>
      <c r="AD136" s="17">
        <v>198.35</v>
      </c>
      <c r="AE136" s="17">
        <v>247.93</v>
      </c>
      <c r="AF136" s="17"/>
      <c r="AG136" s="14">
        <f aca="true" t="shared" si="19" ref="AG136:AG199">AC136+AD136+AE136+AF136</f>
        <v>20638.53</v>
      </c>
      <c r="AH136" s="17">
        <v>19875.92</v>
      </c>
      <c r="AI136" s="17">
        <v>984.54</v>
      </c>
      <c r="AJ136" s="17">
        <v>1230.69</v>
      </c>
      <c r="AK136" s="17"/>
      <c r="AL136" s="14">
        <f aca="true" t="shared" si="20" ref="AL136:AL199">AH136+AI136+AJ136+AK136</f>
        <v>22091.149999999998</v>
      </c>
      <c r="AM136" s="18">
        <v>18487.12</v>
      </c>
      <c r="AN136" s="17">
        <v>564.47</v>
      </c>
      <c r="AO136" s="17">
        <v>705.6</v>
      </c>
      <c r="AP136" s="17"/>
      <c r="AQ136" s="14">
        <f aca="true" t="shared" si="21" ref="AQ136:AQ199">AM136+AN136+AO136+AP136</f>
        <v>19757.19</v>
      </c>
    </row>
    <row r="137" spans="1:43" ht="11.25">
      <c r="A137" s="22">
        <v>35</v>
      </c>
      <c r="B137" s="23" t="s">
        <v>172</v>
      </c>
      <c r="C137" s="14">
        <f>SUM(C138:C143)</f>
        <v>114190.75</v>
      </c>
      <c r="D137" s="14">
        <f>SUM(D138:D143)</f>
        <v>8001.0599999999995</v>
      </c>
      <c r="E137" s="14">
        <f>SUM(E138:E143)</f>
        <v>10001.519999999999</v>
      </c>
      <c r="F137" s="14">
        <f>SUM(F138:F143)</f>
        <v>0</v>
      </c>
      <c r="G137" s="14">
        <f t="shared" si="8"/>
        <v>132193.33</v>
      </c>
      <c r="H137" s="14">
        <f>SUM(H138:H143)</f>
        <v>104607.45999999999</v>
      </c>
      <c r="I137" s="14">
        <f>SUM(I138:I143)</f>
        <v>6611.07</v>
      </c>
      <c r="J137" s="14">
        <f>SUM(J138:J143)</f>
        <v>8263.92</v>
      </c>
      <c r="K137" s="14">
        <f>SUM(K138:K143)</f>
        <v>0</v>
      </c>
      <c r="L137" s="14">
        <f t="shared" si="9"/>
        <v>119482.45</v>
      </c>
      <c r="M137" s="14">
        <f>SUM(M138:M143)</f>
        <v>114088.7</v>
      </c>
      <c r="N137" s="14">
        <f>SUM(N138:N143)</f>
        <v>7220.780000000001</v>
      </c>
      <c r="O137" s="14">
        <f>SUM(O138:O143)</f>
        <v>9026.45</v>
      </c>
      <c r="P137" s="14">
        <f>SUM(P138:P143)</f>
        <v>0</v>
      </c>
      <c r="Q137" s="14">
        <f t="shared" si="16"/>
        <v>130335.93</v>
      </c>
      <c r="R137" s="14">
        <f>SUM(R138:R143)</f>
        <v>0</v>
      </c>
      <c r="S137" s="14">
        <f>SUM(S138:S143)</f>
        <v>107779.51999999999</v>
      </c>
      <c r="T137" s="14">
        <f>SUM(T138:T143)</f>
        <v>6938.8200000000015</v>
      </c>
      <c r="U137" s="14">
        <f>SUM(U138:U143)</f>
        <v>8673.74</v>
      </c>
      <c r="V137" s="14">
        <f>SUM(V138:V143)</f>
        <v>0</v>
      </c>
      <c r="W137" s="15">
        <f t="shared" si="17"/>
        <v>123392.08</v>
      </c>
      <c r="X137" s="14">
        <f>SUM(X138:X143)</f>
        <v>113497.95000000001</v>
      </c>
      <c r="Y137" s="14">
        <f>SUM(Y138:Y143)</f>
        <v>6707.34</v>
      </c>
      <c r="Z137" s="14">
        <f>SUM(Z138:Z143)</f>
        <v>8384.51</v>
      </c>
      <c r="AA137" s="14">
        <f>SUM(AA138:AA143)</f>
        <v>0</v>
      </c>
      <c r="AB137" s="14">
        <f t="shared" si="18"/>
        <v>128589.8</v>
      </c>
      <c r="AC137" s="14">
        <f>SUM(AC138:AC143)</f>
        <v>100506.33</v>
      </c>
      <c r="AD137" s="14">
        <f>SUM(AD138:AD143)</f>
        <v>6431.56</v>
      </c>
      <c r="AE137" s="14">
        <f>SUM(AE138:AE143)</f>
        <v>8039.76</v>
      </c>
      <c r="AF137" s="14">
        <f>SUM(AF138:AF143)</f>
        <v>0</v>
      </c>
      <c r="AG137" s="14">
        <f t="shared" si="19"/>
        <v>114977.65</v>
      </c>
      <c r="AH137" s="14">
        <f>SUM(AH138:AH143)</f>
        <v>103052.95999999999</v>
      </c>
      <c r="AI137" s="14">
        <f>SUM(AI138:AI143)</f>
        <v>7276.58</v>
      </c>
      <c r="AJ137" s="14">
        <f>SUM(AJ138:AJ143)</f>
        <v>9095.73</v>
      </c>
      <c r="AK137" s="14">
        <f>SUM(AK138:AK143)</f>
        <v>0</v>
      </c>
      <c r="AL137" s="14">
        <f t="shared" si="20"/>
        <v>119425.26999999999</v>
      </c>
      <c r="AM137" s="14">
        <f>SUM(AM138:AM143)</f>
        <v>108235.78</v>
      </c>
      <c r="AN137" s="14">
        <f>SUM(AN138:AN143)</f>
        <v>6540.649999999999</v>
      </c>
      <c r="AO137" s="14">
        <f>SUM(AO138:AO143)</f>
        <v>8176</v>
      </c>
      <c r="AP137" s="14">
        <f>SUM(AP138:AP143)</f>
        <v>0</v>
      </c>
      <c r="AQ137" s="14">
        <f t="shared" si="21"/>
        <v>122952.43</v>
      </c>
    </row>
    <row r="138" spans="1:43" ht="11.25">
      <c r="A138" s="2"/>
      <c r="B138" s="16" t="s">
        <v>173</v>
      </c>
      <c r="C138" s="17">
        <v>9673.83</v>
      </c>
      <c r="D138" s="17">
        <v>811.53</v>
      </c>
      <c r="E138" s="17">
        <v>1014.45</v>
      </c>
      <c r="F138" s="17"/>
      <c r="G138" s="14">
        <f t="shared" si="8"/>
        <v>11499.810000000001</v>
      </c>
      <c r="H138" s="18">
        <v>9302.58</v>
      </c>
      <c r="I138" s="17">
        <v>630.5</v>
      </c>
      <c r="J138" s="17">
        <v>788.12</v>
      </c>
      <c r="K138" s="17"/>
      <c r="L138" s="14">
        <f t="shared" si="9"/>
        <v>10721.2</v>
      </c>
      <c r="M138" s="18">
        <v>12180.22</v>
      </c>
      <c r="N138" s="17">
        <v>634.22</v>
      </c>
      <c r="O138" s="17">
        <v>792.85</v>
      </c>
      <c r="P138" s="17"/>
      <c r="Q138" s="14">
        <f t="shared" si="16"/>
        <v>13607.289999999999</v>
      </c>
      <c r="R138" s="19"/>
      <c r="S138" s="18">
        <v>9577.83</v>
      </c>
      <c r="T138" s="17">
        <v>488.13</v>
      </c>
      <c r="U138" s="17">
        <v>610.13</v>
      </c>
      <c r="V138" s="17"/>
      <c r="W138" s="15">
        <f t="shared" si="17"/>
        <v>10676.089999999998</v>
      </c>
      <c r="X138" s="18">
        <v>9864.04</v>
      </c>
      <c r="Y138" s="17">
        <v>398.36</v>
      </c>
      <c r="Z138" s="17">
        <v>497.93</v>
      </c>
      <c r="AA138" s="17"/>
      <c r="AB138" s="14">
        <f t="shared" si="18"/>
        <v>10760.330000000002</v>
      </c>
      <c r="AC138" s="17">
        <v>10302.53</v>
      </c>
      <c r="AD138" s="17">
        <v>625.85</v>
      </c>
      <c r="AE138" s="17">
        <v>782.37</v>
      </c>
      <c r="AF138" s="17"/>
      <c r="AG138" s="14">
        <f t="shared" si="19"/>
        <v>11710.750000000002</v>
      </c>
      <c r="AH138" s="17">
        <v>9969.12</v>
      </c>
      <c r="AI138" s="17">
        <v>401.31</v>
      </c>
      <c r="AJ138" s="17">
        <v>501.58</v>
      </c>
      <c r="AK138" s="17"/>
      <c r="AL138" s="14">
        <f t="shared" si="20"/>
        <v>10872.01</v>
      </c>
      <c r="AM138" s="18">
        <v>3456.63</v>
      </c>
      <c r="AN138" s="17">
        <v>212.68</v>
      </c>
      <c r="AO138" s="17">
        <v>265.85</v>
      </c>
      <c r="AP138" s="17"/>
      <c r="AQ138" s="14">
        <f t="shared" si="21"/>
        <v>3935.16</v>
      </c>
    </row>
    <row r="139" spans="1:43" ht="11.25">
      <c r="A139" s="2"/>
      <c r="B139" s="16" t="s">
        <v>172</v>
      </c>
      <c r="C139" s="17">
        <v>61025.55</v>
      </c>
      <c r="D139" s="17">
        <v>4073.88</v>
      </c>
      <c r="E139" s="17">
        <v>5092.32</v>
      </c>
      <c r="F139" s="17"/>
      <c r="G139" s="14">
        <f aca="true" t="shared" si="22" ref="G139:G204">C139+D139+E139+F139</f>
        <v>70191.75</v>
      </c>
      <c r="H139" s="18">
        <v>62542.1</v>
      </c>
      <c r="I139" s="17">
        <v>3507.25</v>
      </c>
      <c r="J139" s="17">
        <v>4383.94</v>
      </c>
      <c r="K139" s="17"/>
      <c r="L139" s="14">
        <f aca="true" t="shared" si="23" ref="L139:L202">H139+I139+J139+K139</f>
        <v>70433.29000000001</v>
      </c>
      <c r="M139" s="18">
        <v>63284.67</v>
      </c>
      <c r="N139" s="17">
        <v>4115.73</v>
      </c>
      <c r="O139" s="17">
        <v>5144.74</v>
      </c>
      <c r="P139" s="17"/>
      <c r="Q139" s="14">
        <f t="shared" si="16"/>
        <v>72545.14</v>
      </c>
      <c r="R139" s="19"/>
      <c r="S139" s="18">
        <v>61614.45</v>
      </c>
      <c r="T139" s="17">
        <v>3731.71</v>
      </c>
      <c r="U139" s="17">
        <v>4664.73</v>
      </c>
      <c r="V139" s="17"/>
      <c r="W139" s="15">
        <f t="shared" si="17"/>
        <v>70010.89</v>
      </c>
      <c r="X139" s="18">
        <v>65901.66</v>
      </c>
      <c r="Y139" s="17">
        <v>3282.64</v>
      </c>
      <c r="Z139" s="17">
        <v>4103.43</v>
      </c>
      <c r="AA139" s="17"/>
      <c r="AB139" s="14">
        <f t="shared" si="18"/>
        <v>73287.73000000001</v>
      </c>
      <c r="AC139" s="17">
        <v>57315.99</v>
      </c>
      <c r="AD139" s="17">
        <v>3043.98</v>
      </c>
      <c r="AE139" s="17">
        <v>3804.99</v>
      </c>
      <c r="AF139" s="17"/>
      <c r="AG139" s="14">
        <f t="shared" si="19"/>
        <v>64164.96</v>
      </c>
      <c r="AH139" s="17">
        <v>59927.16</v>
      </c>
      <c r="AI139" s="17">
        <v>3962.02</v>
      </c>
      <c r="AJ139" s="17">
        <v>4952.41</v>
      </c>
      <c r="AK139" s="17"/>
      <c r="AL139" s="14">
        <f t="shared" si="20"/>
        <v>68841.59</v>
      </c>
      <c r="AM139" s="18">
        <v>68653.31</v>
      </c>
      <c r="AN139" s="17">
        <v>3623.88</v>
      </c>
      <c r="AO139" s="17">
        <v>4529.83</v>
      </c>
      <c r="AP139" s="17"/>
      <c r="AQ139" s="14">
        <f t="shared" si="21"/>
        <v>76807.02</v>
      </c>
    </row>
    <row r="140" spans="1:43" ht="11.25">
      <c r="A140" s="2"/>
      <c r="B140" s="16" t="s">
        <v>174</v>
      </c>
      <c r="C140" s="17">
        <v>8430.15</v>
      </c>
      <c r="D140" s="17">
        <v>560.37</v>
      </c>
      <c r="E140" s="17">
        <v>700.52</v>
      </c>
      <c r="F140" s="17"/>
      <c r="G140" s="14">
        <f t="shared" si="22"/>
        <v>9691.04</v>
      </c>
      <c r="H140" s="18">
        <v>8043.44</v>
      </c>
      <c r="I140" s="17">
        <v>377.49</v>
      </c>
      <c r="J140" s="17">
        <v>471.89</v>
      </c>
      <c r="K140" s="17"/>
      <c r="L140" s="14">
        <f t="shared" si="23"/>
        <v>8892.82</v>
      </c>
      <c r="M140" s="18">
        <v>8058.78</v>
      </c>
      <c r="N140" s="17">
        <v>367.35</v>
      </c>
      <c r="O140" s="17">
        <v>459.25</v>
      </c>
      <c r="P140" s="17"/>
      <c r="Q140" s="14">
        <f t="shared" si="16"/>
        <v>8885.38</v>
      </c>
      <c r="R140" s="19"/>
      <c r="S140" s="18">
        <v>8668.93</v>
      </c>
      <c r="T140" s="17">
        <v>554.94</v>
      </c>
      <c r="U140" s="17">
        <v>693.67</v>
      </c>
      <c r="V140" s="17"/>
      <c r="W140" s="15">
        <f t="shared" si="17"/>
        <v>9917.54</v>
      </c>
      <c r="X140" s="18">
        <v>8499.05</v>
      </c>
      <c r="Y140" s="17">
        <v>422.31</v>
      </c>
      <c r="Z140" s="17">
        <v>527.92</v>
      </c>
      <c r="AA140" s="17"/>
      <c r="AB140" s="14">
        <f t="shared" si="18"/>
        <v>9449.279999999999</v>
      </c>
      <c r="AC140" s="17">
        <v>6337.54</v>
      </c>
      <c r="AD140" s="17">
        <v>445.22</v>
      </c>
      <c r="AE140" s="17">
        <v>556.56</v>
      </c>
      <c r="AF140" s="17"/>
      <c r="AG140" s="14">
        <f t="shared" si="19"/>
        <v>7339.32</v>
      </c>
      <c r="AH140" s="17">
        <v>6560.79</v>
      </c>
      <c r="AI140" s="17">
        <v>371.34</v>
      </c>
      <c r="AJ140" s="17">
        <v>464.19</v>
      </c>
      <c r="AK140" s="17"/>
      <c r="AL140" s="14">
        <f t="shared" si="20"/>
        <v>7396.32</v>
      </c>
      <c r="AM140" s="18">
        <v>8554.58</v>
      </c>
      <c r="AN140" s="17">
        <v>497.46</v>
      </c>
      <c r="AO140" s="17">
        <v>621.87</v>
      </c>
      <c r="AP140" s="17"/>
      <c r="AQ140" s="14">
        <f t="shared" si="21"/>
        <v>9673.91</v>
      </c>
    </row>
    <row r="141" spans="1:43" ht="11.25">
      <c r="A141" s="2"/>
      <c r="B141" s="16" t="s">
        <v>175</v>
      </c>
      <c r="C141" s="17">
        <v>21299.17</v>
      </c>
      <c r="D141" s="17">
        <v>1076.2</v>
      </c>
      <c r="E141" s="17">
        <v>1345.38</v>
      </c>
      <c r="F141" s="17"/>
      <c r="G141" s="14">
        <f t="shared" si="22"/>
        <v>23720.75</v>
      </c>
      <c r="H141" s="18">
        <v>15026.82</v>
      </c>
      <c r="I141" s="17">
        <v>1269.26</v>
      </c>
      <c r="J141" s="17">
        <v>1586.74</v>
      </c>
      <c r="K141" s="17"/>
      <c r="L141" s="14">
        <f t="shared" si="23"/>
        <v>17882.82</v>
      </c>
      <c r="M141" s="18">
        <v>19644.26</v>
      </c>
      <c r="N141" s="17">
        <v>1192.46</v>
      </c>
      <c r="O141" s="17">
        <v>1490.78</v>
      </c>
      <c r="P141" s="17"/>
      <c r="Q141" s="14">
        <f t="shared" si="16"/>
        <v>22327.499999999996</v>
      </c>
      <c r="R141" s="19"/>
      <c r="S141" s="18">
        <v>17188.78</v>
      </c>
      <c r="T141" s="17">
        <v>976.27</v>
      </c>
      <c r="U141" s="17">
        <v>1220.5</v>
      </c>
      <c r="V141" s="17"/>
      <c r="W141" s="15">
        <f t="shared" si="17"/>
        <v>19385.55</v>
      </c>
      <c r="X141" s="18">
        <v>18781.76</v>
      </c>
      <c r="Y141" s="17">
        <v>1260.07</v>
      </c>
      <c r="Z141" s="17">
        <v>1575.27</v>
      </c>
      <c r="AA141" s="17"/>
      <c r="AB141" s="14">
        <f t="shared" si="18"/>
        <v>21617.1</v>
      </c>
      <c r="AC141" s="17">
        <v>16001.48</v>
      </c>
      <c r="AD141" s="17">
        <v>1425.12</v>
      </c>
      <c r="AE141" s="17">
        <v>1781.52</v>
      </c>
      <c r="AF141" s="17"/>
      <c r="AG141" s="14">
        <f t="shared" si="19"/>
        <v>19208.12</v>
      </c>
      <c r="AH141" s="17">
        <v>15636.28</v>
      </c>
      <c r="AI141" s="17">
        <v>1244.39</v>
      </c>
      <c r="AJ141" s="17">
        <v>1555.57</v>
      </c>
      <c r="AK141" s="17"/>
      <c r="AL141" s="14">
        <f t="shared" si="20"/>
        <v>18436.24</v>
      </c>
      <c r="AM141" s="18">
        <v>18120.91</v>
      </c>
      <c r="AN141" s="17">
        <v>1325.44</v>
      </c>
      <c r="AO141" s="17">
        <v>1656.93</v>
      </c>
      <c r="AP141" s="17"/>
      <c r="AQ141" s="14">
        <f t="shared" si="21"/>
        <v>21103.28</v>
      </c>
    </row>
    <row r="142" spans="1:43" ht="11.25">
      <c r="A142" s="2"/>
      <c r="B142" s="16" t="s">
        <v>176</v>
      </c>
      <c r="C142" s="17">
        <v>3669.02</v>
      </c>
      <c r="D142" s="17">
        <v>426.95</v>
      </c>
      <c r="E142" s="17">
        <v>533.69</v>
      </c>
      <c r="F142" s="17"/>
      <c r="G142" s="14">
        <f t="shared" si="22"/>
        <v>4629.66</v>
      </c>
      <c r="H142" s="18">
        <v>3190.12</v>
      </c>
      <c r="I142" s="17">
        <v>136.88</v>
      </c>
      <c r="J142" s="17">
        <v>171.09</v>
      </c>
      <c r="K142" s="17"/>
      <c r="L142" s="14">
        <f t="shared" si="23"/>
        <v>3498.09</v>
      </c>
      <c r="M142" s="18">
        <v>3593.81</v>
      </c>
      <c r="N142" s="17">
        <v>232</v>
      </c>
      <c r="O142" s="17">
        <v>289.98</v>
      </c>
      <c r="P142" s="17"/>
      <c r="Q142" s="14">
        <f t="shared" si="16"/>
        <v>4115.79</v>
      </c>
      <c r="R142" s="19"/>
      <c r="S142" s="18">
        <v>3384.29</v>
      </c>
      <c r="T142" s="17">
        <v>166.54</v>
      </c>
      <c r="U142" s="17">
        <v>208.17</v>
      </c>
      <c r="V142" s="17"/>
      <c r="W142" s="15">
        <f t="shared" si="17"/>
        <v>3759</v>
      </c>
      <c r="X142" s="18">
        <v>3408.95</v>
      </c>
      <c r="Y142" s="17">
        <v>251.72</v>
      </c>
      <c r="Z142" s="17">
        <v>314.62</v>
      </c>
      <c r="AA142" s="17"/>
      <c r="AB142" s="14">
        <f t="shared" si="18"/>
        <v>3975.2899999999995</v>
      </c>
      <c r="AC142" s="17">
        <v>3381.71</v>
      </c>
      <c r="AD142" s="17">
        <v>195</v>
      </c>
      <c r="AE142" s="17">
        <v>243.73</v>
      </c>
      <c r="AF142" s="17"/>
      <c r="AG142" s="14">
        <f t="shared" si="19"/>
        <v>3820.44</v>
      </c>
      <c r="AH142" s="17">
        <v>4013.52</v>
      </c>
      <c r="AI142" s="17">
        <v>230.32</v>
      </c>
      <c r="AJ142" s="17">
        <v>287.88</v>
      </c>
      <c r="AK142" s="17"/>
      <c r="AL142" s="14">
        <f t="shared" si="20"/>
        <v>4531.72</v>
      </c>
      <c r="AM142" s="18">
        <v>3231.2</v>
      </c>
      <c r="AN142" s="17">
        <v>135.08</v>
      </c>
      <c r="AO142" s="17">
        <v>168.86</v>
      </c>
      <c r="AP142" s="17"/>
      <c r="AQ142" s="14">
        <f t="shared" si="21"/>
        <v>3535.14</v>
      </c>
    </row>
    <row r="143" spans="1:43" ht="11.25">
      <c r="A143" s="2"/>
      <c r="B143" s="16" t="s">
        <v>177</v>
      </c>
      <c r="C143" s="17">
        <v>10093.03</v>
      </c>
      <c r="D143" s="17">
        <v>1052.13</v>
      </c>
      <c r="E143" s="17">
        <v>1315.16</v>
      </c>
      <c r="F143" s="17"/>
      <c r="G143" s="14">
        <f t="shared" si="22"/>
        <v>12460.32</v>
      </c>
      <c r="H143" s="18">
        <v>6502.4</v>
      </c>
      <c r="I143" s="17">
        <v>689.69</v>
      </c>
      <c r="J143" s="17">
        <v>862.14</v>
      </c>
      <c r="K143" s="17"/>
      <c r="L143" s="14">
        <f t="shared" si="23"/>
        <v>8054.2300000000005</v>
      </c>
      <c r="M143" s="18">
        <v>7326.96</v>
      </c>
      <c r="N143" s="17">
        <v>679.02</v>
      </c>
      <c r="O143" s="17">
        <v>848.85</v>
      </c>
      <c r="P143" s="17"/>
      <c r="Q143" s="14">
        <f t="shared" si="16"/>
        <v>8854.83</v>
      </c>
      <c r="R143" s="19"/>
      <c r="S143" s="18">
        <v>7345.24</v>
      </c>
      <c r="T143" s="17">
        <v>1021.23</v>
      </c>
      <c r="U143" s="17">
        <v>1276.54</v>
      </c>
      <c r="V143" s="17"/>
      <c r="W143" s="15">
        <f t="shared" si="17"/>
        <v>9643.009999999998</v>
      </c>
      <c r="X143" s="18">
        <v>7042.49</v>
      </c>
      <c r="Y143" s="17">
        <v>1092.24</v>
      </c>
      <c r="Z143" s="17">
        <v>1365.34</v>
      </c>
      <c r="AA143" s="17"/>
      <c r="AB143" s="14">
        <f t="shared" si="18"/>
        <v>9500.07</v>
      </c>
      <c r="AC143" s="17">
        <v>7167.08</v>
      </c>
      <c r="AD143" s="17">
        <v>696.39</v>
      </c>
      <c r="AE143" s="17">
        <v>870.59</v>
      </c>
      <c r="AF143" s="17"/>
      <c r="AG143" s="14">
        <f t="shared" si="19"/>
        <v>8734.06</v>
      </c>
      <c r="AH143" s="17">
        <v>6946.09</v>
      </c>
      <c r="AI143" s="17">
        <v>1067.2</v>
      </c>
      <c r="AJ143" s="17">
        <v>1334.1</v>
      </c>
      <c r="AK143" s="17"/>
      <c r="AL143" s="14">
        <f t="shared" si="20"/>
        <v>9347.39</v>
      </c>
      <c r="AM143" s="18">
        <v>6219.15</v>
      </c>
      <c r="AN143" s="17">
        <v>746.11</v>
      </c>
      <c r="AO143" s="17">
        <v>932.66</v>
      </c>
      <c r="AP143" s="17"/>
      <c r="AQ143" s="14">
        <f t="shared" si="21"/>
        <v>7897.919999999999</v>
      </c>
    </row>
    <row r="144" spans="1:43" ht="11.25">
      <c r="A144" s="22">
        <v>36</v>
      </c>
      <c r="B144" s="23" t="s">
        <v>178</v>
      </c>
      <c r="C144" s="14">
        <f>SUM(C145:C169)</f>
        <v>244375.11</v>
      </c>
      <c r="D144" s="14">
        <f>SUM(D145:D169)</f>
        <v>14739.020000000002</v>
      </c>
      <c r="E144" s="14">
        <f>SUM(E145:E169)</f>
        <v>18424.01</v>
      </c>
      <c r="F144" s="14">
        <f>SUM(F145:F169)</f>
        <v>0</v>
      </c>
      <c r="G144" s="14">
        <f t="shared" si="22"/>
        <v>277538.13999999996</v>
      </c>
      <c r="H144" s="14">
        <f>SUM(H145:H169)</f>
        <v>243222.36</v>
      </c>
      <c r="I144" s="14">
        <f>SUM(I145:I169)</f>
        <v>15201.7</v>
      </c>
      <c r="J144" s="14">
        <f>SUM(J145:J169)</f>
        <v>19002.340000000004</v>
      </c>
      <c r="K144" s="14">
        <f>SUM(K145:K169)</f>
        <v>5147.34</v>
      </c>
      <c r="L144" s="14">
        <f t="shared" si="23"/>
        <v>282573.74000000005</v>
      </c>
      <c r="M144" s="14">
        <f>SUM(M145:M169)</f>
        <v>249490.77</v>
      </c>
      <c r="N144" s="14">
        <f>SUM(N145:N169)</f>
        <v>16354.369999999999</v>
      </c>
      <c r="O144" s="14">
        <f>SUM(O145:O169)</f>
        <v>20443.090000000004</v>
      </c>
      <c r="P144" s="14">
        <f>SUM(P145:P169)</f>
        <v>16047.63</v>
      </c>
      <c r="Q144" s="14">
        <f t="shared" si="16"/>
        <v>302335.86000000004</v>
      </c>
      <c r="R144" s="14">
        <f>SUM(R145:R169)</f>
        <v>0</v>
      </c>
      <c r="S144" s="14">
        <f>SUM(S145:S169)</f>
        <v>218588.46</v>
      </c>
      <c r="T144" s="14">
        <f>SUM(T145:T169)</f>
        <v>13021.370000000003</v>
      </c>
      <c r="U144" s="14">
        <f>SUM(U145:U169)</f>
        <v>16277.2</v>
      </c>
      <c r="V144" s="14">
        <f>SUM(V145:V169)</f>
        <v>3426.82</v>
      </c>
      <c r="W144" s="15">
        <f t="shared" si="17"/>
        <v>251313.85</v>
      </c>
      <c r="X144" s="14">
        <f>SUM(X145:X169)</f>
        <v>256708.00999999995</v>
      </c>
      <c r="Y144" s="14">
        <f>SUM(Y145:Y169)</f>
        <v>15851.520000000002</v>
      </c>
      <c r="Z144" s="14">
        <f>SUM(Z145:Z169)</f>
        <v>19814.750000000004</v>
      </c>
      <c r="AA144" s="14">
        <f>SUM(AA145:AA169)</f>
        <v>3426.82</v>
      </c>
      <c r="AB144" s="14">
        <f t="shared" si="18"/>
        <v>295801.1</v>
      </c>
      <c r="AC144" s="14">
        <f>SUM(AC145:AC169)</f>
        <v>221040.65000000002</v>
      </c>
      <c r="AD144" s="14">
        <f>SUM(AD145:AD169)</f>
        <v>13626.770000000002</v>
      </c>
      <c r="AE144" s="14">
        <f>SUM(AE145:AE169)</f>
        <v>17033.229999999996</v>
      </c>
      <c r="AF144" s="14">
        <f>SUM(AF145:AF169)</f>
        <v>14334.4</v>
      </c>
      <c r="AG144" s="14">
        <f t="shared" si="19"/>
        <v>266035.05000000005</v>
      </c>
      <c r="AH144" s="14">
        <f>SUM(AH145:AH169)</f>
        <v>222421.69</v>
      </c>
      <c r="AI144" s="14">
        <f>SUM(AI145:AI169)</f>
        <v>17267.280000000002</v>
      </c>
      <c r="AJ144" s="14">
        <f>SUM(AJ145:AJ169)</f>
        <v>21583.73</v>
      </c>
      <c r="AK144" s="14">
        <f>SUM(AK145:AK169)</f>
        <v>3426.82</v>
      </c>
      <c r="AL144" s="14">
        <f t="shared" si="20"/>
        <v>264699.52</v>
      </c>
      <c r="AM144" s="14">
        <f>SUM(AM145:AM169)</f>
        <v>212381.58000000002</v>
      </c>
      <c r="AN144" s="14">
        <f>SUM(AN145:AN169)</f>
        <v>18111.51</v>
      </c>
      <c r="AO144" s="14">
        <f>SUM(AO145:AO169)</f>
        <v>22639.280000000006</v>
      </c>
      <c r="AP144" s="14">
        <f>SUM(AP145:AP169)</f>
        <v>6473.620000000001</v>
      </c>
      <c r="AQ144" s="14">
        <f t="shared" si="21"/>
        <v>259605.99000000002</v>
      </c>
    </row>
    <row r="145" spans="1:43" ht="11.25">
      <c r="A145" s="2"/>
      <c r="B145" s="27" t="s">
        <v>179</v>
      </c>
      <c r="C145" s="17">
        <v>6335.49</v>
      </c>
      <c r="D145" s="17">
        <v>0</v>
      </c>
      <c r="E145" s="17">
        <v>0</v>
      </c>
      <c r="F145" s="17"/>
      <c r="G145" s="14">
        <f t="shared" si="22"/>
        <v>6335.49</v>
      </c>
      <c r="H145" s="18">
        <v>6268.8</v>
      </c>
      <c r="I145" s="17">
        <v>247.38</v>
      </c>
      <c r="J145" s="17">
        <v>309.23</v>
      </c>
      <c r="K145" s="17"/>
      <c r="L145" s="14">
        <f t="shared" si="23"/>
        <v>6825.41</v>
      </c>
      <c r="M145" s="18">
        <v>5612.33</v>
      </c>
      <c r="N145" s="17">
        <v>0</v>
      </c>
      <c r="O145" s="17">
        <v>0</v>
      </c>
      <c r="P145" s="17"/>
      <c r="Q145" s="14">
        <f t="shared" si="16"/>
        <v>5612.33</v>
      </c>
      <c r="R145" s="19"/>
      <c r="S145" s="18">
        <v>4791.98</v>
      </c>
      <c r="T145" s="17">
        <v>0</v>
      </c>
      <c r="U145" s="17">
        <v>0</v>
      </c>
      <c r="V145" s="17"/>
      <c r="W145" s="15">
        <f t="shared" si="17"/>
        <v>4791.98</v>
      </c>
      <c r="X145" s="18">
        <v>6708.71</v>
      </c>
      <c r="Y145" s="17">
        <v>328.31</v>
      </c>
      <c r="Z145" s="17">
        <v>410.41</v>
      </c>
      <c r="AA145" s="17"/>
      <c r="AB145" s="14">
        <f t="shared" si="18"/>
        <v>7447.43</v>
      </c>
      <c r="AC145" s="17">
        <v>4838.12</v>
      </c>
      <c r="AD145" s="17">
        <v>21.34</v>
      </c>
      <c r="AE145" s="17">
        <v>26.68</v>
      </c>
      <c r="AF145" s="17"/>
      <c r="AG145" s="14">
        <f t="shared" si="19"/>
        <v>4886.14</v>
      </c>
      <c r="AH145" s="17">
        <v>5387.76</v>
      </c>
      <c r="AI145" s="17">
        <v>38.49</v>
      </c>
      <c r="AJ145" s="17">
        <v>48.09</v>
      </c>
      <c r="AK145" s="17"/>
      <c r="AL145" s="14">
        <f t="shared" si="20"/>
        <v>5474.34</v>
      </c>
      <c r="AM145" s="18">
        <v>5491.37</v>
      </c>
      <c r="AN145" s="17">
        <v>45.62</v>
      </c>
      <c r="AO145" s="17">
        <v>57</v>
      </c>
      <c r="AP145" s="17"/>
      <c r="AQ145" s="14">
        <f t="shared" si="21"/>
        <v>5593.99</v>
      </c>
    </row>
    <row r="146" spans="1:43" ht="11.25">
      <c r="A146" s="2"/>
      <c r="B146" s="27" t="s">
        <v>180</v>
      </c>
      <c r="C146" s="17">
        <v>6775.4</v>
      </c>
      <c r="D146" s="17">
        <v>147.1</v>
      </c>
      <c r="E146" s="17">
        <v>183.88</v>
      </c>
      <c r="F146" s="17"/>
      <c r="G146" s="14">
        <f t="shared" si="22"/>
        <v>7106.38</v>
      </c>
      <c r="H146" s="18">
        <v>6233.4</v>
      </c>
      <c r="I146" s="17">
        <v>161.39</v>
      </c>
      <c r="J146" s="17">
        <v>201.75</v>
      </c>
      <c r="K146" s="17"/>
      <c r="L146" s="14">
        <f t="shared" si="23"/>
        <v>6596.54</v>
      </c>
      <c r="M146" s="18">
        <v>7474.67</v>
      </c>
      <c r="N146" s="17">
        <v>328.62</v>
      </c>
      <c r="O146" s="17">
        <v>410.8</v>
      </c>
      <c r="P146" s="17"/>
      <c r="Q146" s="14">
        <f t="shared" si="16"/>
        <v>8214.09</v>
      </c>
      <c r="R146" s="19"/>
      <c r="S146" s="18">
        <v>6698.72</v>
      </c>
      <c r="T146" s="17">
        <v>66.74</v>
      </c>
      <c r="U146" s="17">
        <v>83.45</v>
      </c>
      <c r="V146" s="17"/>
      <c r="W146" s="15">
        <f t="shared" si="17"/>
        <v>6848.91</v>
      </c>
      <c r="X146" s="18">
        <v>7311.98</v>
      </c>
      <c r="Y146" s="17">
        <v>416.31</v>
      </c>
      <c r="Z146" s="17">
        <v>520.41</v>
      </c>
      <c r="AA146" s="17"/>
      <c r="AB146" s="14">
        <f t="shared" si="18"/>
        <v>8248.7</v>
      </c>
      <c r="AC146" s="17">
        <v>10298.7</v>
      </c>
      <c r="AD146" s="17">
        <v>19.35</v>
      </c>
      <c r="AE146" s="17">
        <v>24.2</v>
      </c>
      <c r="AF146" s="17"/>
      <c r="AG146" s="14">
        <f t="shared" si="19"/>
        <v>10342.250000000002</v>
      </c>
      <c r="AH146" s="17">
        <v>2525.67</v>
      </c>
      <c r="AI146" s="17">
        <v>61.54</v>
      </c>
      <c r="AJ146" s="17">
        <v>76.91</v>
      </c>
      <c r="AK146" s="17"/>
      <c r="AL146" s="14">
        <f t="shared" si="20"/>
        <v>2664.12</v>
      </c>
      <c r="AM146" s="18">
        <v>6011.31</v>
      </c>
      <c r="AN146" s="17">
        <v>22.28</v>
      </c>
      <c r="AO146" s="17">
        <v>27.85</v>
      </c>
      <c r="AP146" s="17"/>
      <c r="AQ146" s="14">
        <f t="shared" si="21"/>
        <v>6061.4400000000005</v>
      </c>
    </row>
    <row r="147" spans="1:43" ht="11.25">
      <c r="A147" s="2"/>
      <c r="B147" s="27" t="s">
        <v>181</v>
      </c>
      <c r="C147" s="17">
        <v>13370.41</v>
      </c>
      <c r="D147" s="17">
        <v>684.51</v>
      </c>
      <c r="E147" s="17">
        <v>855.53</v>
      </c>
      <c r="F147" s="17"/>
      <c r="G147" s="14">
        <f t="shared" si="22"/>
        <v>14910.45</v>
      </c>
      <c r="H147" s="18">
        <v>15051.6</v>
      </c>
      <c r="I147" s="17">
        <v>758.53</v>
      </c>
      <c r="J147" s="17">
        <v>948.17</v>
      </c>
      <c r="K147" s="17"/>
      <c r="L147" s="14">
        <f t="shared" si="23"/>
        <v>16758.3</v>
      </c>
      <c r="M147" s="18">
        <v>13248.33</v>
      </c>
      <c r="N147" s="17">
        <v>747.16</v>
      </c>
      <c r="O147" s="17">
        <v>933.92</v>
      </c>
      <c r="P147" s="17"/>
      <c r="Q147" s="14">
        <f t="shared" si="16"/>
        <v>14929.41</v>
      </c>
      <c r="R147" s="19"/>
      <c r="S147" s="18">
        <v>12274.44</v>
      </c>
      <c r="T147" s="17">
        <v>494.05</v>
      </c>
      <c r="U147" s="17">
        <v>617.51</v>
      </c>
      <c r="V147" s="17"/>
      <c r="W147" s="15">
        <f t="shared" si="17"/>
        <v>13386</v>
      </c>
      <c r="X147" s="18">
        <v>16728.71</v>
      </c>
      <c r="Y147" s="17">
        <v>739.12</v>
      </c>
      <c r="Z147" s="17">
        <v>923.93</v>
      </c>
      <c r="AA147" s="17"/>
      <c r="AB147" s="14">
        <f t="shared" si="18"/>
        <v>18391.76</v>
      </c>
      <c r="AC147" s="17">
        <v>12746.85</v>
      </c>
      <c r="AD147" s="17">
        <v>652.58</v>
      </c>
      <c r="AE147" s="17">
        <v>815.71</v>
      </c>
      <c r="AF147" s="17"/>
      <c r="AG147" s="14">
        <f t="shared" si="19"/>
        <v>14215.14</v>
      </c>
      <c r="AH147" s="17">
        <v>9763.64</v>
      </c>
      <c r="AI147" s="17">
        <v>774.4</v>
      </c>
      <c r="AJ147" s="17">
        <v>967.95</v>
      </c>
      <c r="AK147" s="17"/>
      <c r="AL147" s="14">
        <f t="shared" si="20"/>
        <v>11505.99</v>
      </c>
      <c r="AM147" s="18">
        <v>11489.11</v>
      </c>
      <c r="AN147" s="17">
        <v>954.34</v>
      </c>
      <c r="AO147" s="17">
        <v>1192.81</v>
      </c>
      <c r="AP147" s="17"/>
      <c r="AQ147" s="14">
        <f t="shared" si="21"/>
        <v>13636.26</v>
      </c>
    </row>
    <row r="148" spans="1:43" ht="11.25">
      <c r="A148" s="2"/>
      <c r="B148" s="27" t="s">
        <v>182</v>
      </c>
      <c r="C148" s="17">
        <v>6045.17</v>
      </c>
      <c r="D148" s="17">
        <v>477.37</v>
      </c>
      <c r="E148" s="17">
        <v>596.68</v>
      </c>
      <c r="F148" s="17"/>
      <c r="G148" s="14">
        <f t="shared" si="22"/>
        <v>7119.22</v>
      </c>
      <c r="H148" s="18">
        <v>6127.26</v>
      </c>
      <c r="I148" s="17">
        <v>695.24</v>
      </c>
      <c r="J148" s="17">
        <v>869.12</v>
      </c>
      <c r="K148" s="17"/>
      <c r="L148" s="14">
        <f t="shared" si="23"/>
        <v>7691.62</v>
      </c>
      <c r="M148" s="18">
        <v>5306.05</v>
      </c>
      <c r="N148" s="17">
        <v>439.37</v>
      </c>
      <c r="O148" s="17">
        <v>549.26</v>
      </c>
      <c r="P148" s="17"/>
      <c r="Q148" s="14">
        <f t="shared" si="16"/>
        <v>6294.68</v>
      </c>
      <c r="R148" s="19"/>
      <c r="S148" s="18">
        <v>5095.75</v>
      </c>
      <c r="T148" s="17">
        <v>263.89</v>
      </c>
      <c r="U148" s="17">
        <v>329.9</v>
      </c>
      <c r="V148" s="17"/>
      <c r="W148" s="15">
        <f t="shared" si="17"/>
        <v>5689.54</v>
      </c>
      <c r="X148" s="18">
        <v>5126.77</v>
      </c>
      <c r="Y148" s="17">
        <v>462.79</v>
      </c>
      <c r="Z148" s="17">
        <v>578.52</v>
      </c>
      <c r="AA148" s="17"/>
      <c r="AB148" s="14">
        <f t="shared" si="18"/>
        <v>6168.08</v>
      </c>
      <c r="AC148" s="17">
        <v>3885.1</v>
      </c>
      <c r="AD148" s="17">
        <v>225.23</v>
      </c>
      <c r="AE148" s="17">
        <v>281.55</v>
      </c>
      <c r="AF148" s="17"/>
      <c r="AG148" s="14">
        <f t="shared" si="19"/>
        <v>4391.88</v>
      </c>
      <c r="AH148" s="17">
        <v>4273.81</v>
      </c>
      <c r="AI148" s="17">
        <v>445.08</v>
      </c>
      <c r="AJ148" s="17">
        <v>556.3</v>
      </c>
      <c r="AK148" s="17"/>
      <c r="AL148" s="14">
        <f t="shared" si="20"/>
        <v>5275.1900000000005</v>
      </c>
      <c r="AM148" s="18">
        <v>4539.52</v>
      </c>
      <c r="AN148" s="17">
        <v>334.27</v>
      </c>
      <c r="AO148" s="17">
        <v>417.83</v>
      </c>
      <c r="AP148" s="17"/>
      <c r="AQ148" s="14">
        <f t="shared" si="21"/>
        <v>5291.620000000001</v>
      </c>
    </row>
    <row r="149" spans="1:43" ht="11.25">
      <c r="A149" s="2"/>
      <c r="B149" s="27" t="s">
        <v>183</v>
      </c>
      <c r="C149" s="17">
        <v>13756.47</v>
      </c>
      <c r="D149" s="17">
        <v>226.26</v>
      </c>
      <c r="E149" s="17">
        <v>282.85</v>
      </c>
      <c r="F149" s="17"/>
      <c r="G149" s="14">
        <f t="shared" si="22"/>
        <v>14265.58</v>
      </c>
      <c r="H149" s="18">
        <v>13369.48</v>
      </c>
      <c r="I149" s="17">
        <v>126.23</v>
      </c>
      <c r="J149" s="17">
        <v>157.77</v>
      </c>
      <c r="K149" s="17"/>
      <c r="L149" s="14">
        <f t="shared" si="23"/>
        <v>13653.48</v>
      </c>
      <c r="M149" s="18">
        <v>13892.18</v>
      </c>
      <c r="N149" s="17">
        <v>34.52</v>
      </c>
      <c r="O149" s="17">
        <v>43.15</v>
      </c>
      <c r="P149" s="17"/>
      <c r="Q149" s="14">
        <f t="shared" si="16"/>
        <v>13969.85</v>
      </c>
      <c r="R149" s="19"/>
      <c r="S149" s="18">
        <v>12432.25</v>
      </c>
      <c r="T149" s="17">
        <v>205.21</v>
      </c>
      <c r="U149" s="17">
        <v>256.52</v>
      </c>
      <c r="V149" s="17"/>
      <c r="W149" s="15">
        <f t="shared" si="17"/>
        <v>12893.98</v>
      </c>
      <c r="X149" s="18">
        <v>14632.6</v>
      </c>
      <c r="Y149" s="17">
        <v>54.63</v>
      </c>
      <c r="Z149" s="17">
        <v>68.31</v>
      </c>
      <c r="AA149" s="17"/>
      <c r="AB149" s="14">
        <f t="shared" si="18"/>
        <v>14755.539999999999</v>
      </c>
      <c r="AC149" s="17">
        <v>13502.22</v>
      </c>
      <c r="AD149" s="17">
        <v>17.85</v>
      </c>
      <c r="AE149" s="17">
        <v>22.32</v>
      </c>
      <c r="AF149" s="17"/>
      <c r="AG149" s="14">
        <f t="shared" si="19"/>
        <v>13542.39</v>
      </c>
      <c r="AH149" s="17">
        <v>11922.72</v>
      </c>
      <c r="AI149" s="17">
        <v>1431.7</v>
      </c>
      <c r="AJ149" s="17">
        <v>1789.7</v>
      </c>
      <c r="AK149" s="17"/>
      <c r="AL149" s="14">
        <f t="shared" si="20"/>
        <v>15144.12</v>
      </c>
      <c r="AM149" s="18">
        <v>12901.06</v>
      </c>
      <c r="AN149" s="17">
        <v>1303.41</v>
      </c>
      <c r="AO149" s="17">
        <v>1629.22</v>
      </c>
      <c r="AP149" s="17"/>
      <c r="AQ149" s="14">
        <f t="shared" si="21"/>
        <v>15833.689999999999</v>
      </c>
    </row>
    <row r="150" spans="1:43" ht="11.25">
      <c r="A150" s="2"/>
      <c r="B150" s="27" t="s">
        <v>184</v>
      </c>
      <c r="C150" s="17">
        <v>2402.56</v>
      </c>
      <c r="D150" s="17">
        <v>0</v>
      </c>
      <c r="E150" s="17">
        <v>0</v>
      </c>
      <c r="F150" s="17"/>
      <c r="G150" s="14">
        <f t="shared" si="22"/>
        <v>2402.56</v>
      </c>
      <c r="H150" s="18">
        <v>3741.24</v>
      </c>
      <c r="I150" s="17">
        <v>91.34</v>
      </c>
      <c r="J150" s="17">
        <v>114.16</v>
      </c>
      <c r="K150" s="17"/>
      <c r="L150" s="14">
        <f t="shared" si="23"/>
        <v>3946.74</v>
      </c>
      <c r="M150" s="18">
        <v>3626.35</v>
      </c>
      <c r="N150" s="17">
        <v>249.57</v>
      </c>
      <c r="O150" s="17">
        <v>311.95</v>
      </c>
      <c r="P150" s="17">
        <v>1713.41</v>
      </c>
      <c r="Q150" s="14">
        <f t="shared" si="16"/>
        <v>5901.28</v>
      </c>
      <c r="R150" s="19"/>
      <c r="S150" s="18">
        <v>2222.38</v>
      </c>
      <c r="T150" s="17">
        <v>48.1</v>
      </c>
      <c r="U150" s="17">
        <v>60.13</v>
      </c>
      <c r="V150" s="17"/>
      <c r="W150" s="15">
        <f t="shared" si="17"/>
        <v>2330.61</v>
      </c>
      <c r="X150" s="18">
        <v>2595.77</v>
      </c>
      <c r="Y150" s="17">
        <v>171.18</v>
      </c>
      <c r="Z150" s="17">
        <v>213.95</v>
      </c>
      <c r="AA150" s="17"/>
      <c r="AB150" s="14">
        <f t="shared" si="18"/>
        <v>2980.8999999999996</v>
      </c>
      <c r="AC150" s="17">
        <v>1437.47</v>
      </c>
      <c r="AD150" s="17">
        <v>91.67</v>
      </c>
      <c r="AE150" s="17">
        <v>114.57</v>
      </c>
      <c r="AF150" s="17"/>
      <c r="AG150" s="14">
        <f t="shared" si="19"/>
        <v>1643.71</v>
      </c>
      <c r="AH150" s="17">
        <v>3139.38</v>
      </c>
      <c r="AI150" s="17">
        <v>91.67</v>
      </c>
      <c r="AJ150" s="17">
        <v>114.57</v>
      </c>
      <c r="AK150" s="17"/>
      <c r="AL150" s="14">
        <f t="shared" si="20"/>
        <v>3345.6200000000003</v>
      </c>
      <c r="AM150" s="18">
        <v>1339.12</v>
      </c>
      <c r="AN150" s="17">
        <v>91.67</v>
      </c>
      <c r="AO150" s="17">
        <v>114.57</v>
      </c>
      <c r="AP150" s="17"/>
      <c r="AQ150" s="14">
        <f t="shared" si="21"/>
        <v>1545.36</v>
      </c>
    </row>
    <row r="151" spans="1:43" ht="11.25">
      <c r="A151" s="2"/>
      <c r="B151" s="27" t="s">
        <v>185</v>
      </c>
      <c r="C151" s="17">
        <v>10399.06</v>
      </c>
      <c r="D151" s="17">
        <v>826.06</v>
      </c>
      <c r="E151" s="17">
        <v>1032.57</v>
      </c>
      <c r="F151" s="17"/>
      <c r="G151" s="14">
        <f t="shared" si="22"/>
        <v>12257.689999999999</v>
      </c>
      <c r="H151" s="18">
        <v>11075.69</v>
      </c>
      <c r="I151" s="17">
        <v>947.88</v>
      </c>
      <c r="J151" s="17">
        <v>1184.88</v>
      </c>
      <c r="K151" s="17">
        <v>1713.41</v>
      </c>
      <c r="L151" s="14">
        <f t="shared" si="23"/>
        <v>14921.86</v>
      </c>
      <c r="M151" s="18">
        <v>10551.75</v>
      </c>
      <c r="N151" s="17">
        <v>1387.22</v>
      </c>
      <c r="O151" s="24">
        <v>1733.96</v>
      </c>
      <c r="P151" s="17"/>
      <c r="Q151" s="14">
        <f t="shared" si="16"/>
        <v>13672.93</v>
      </c>
      <c r="R151" s="19"/>
      <c r="S151" s="18">
        <v>9176.84</v>
      </c>
      <c r="T151" s="17">
        <v>1094.4</v>
      </c>
      <c r="U151" s="17">
        <v>1368.1</v>
      </c>
      <c r="V151" s="17">
        <v>1713.41</v>
      </c>
      <c r="W151" s="15">
        <f t="shared" si="17"/>
        <v>13352.75</v>
      </c>
      <c r="X151" s="18">
        <v>10943</v>
      </c>
      <c r="Y151" s="17">
        <v>1291.44</v>
      </c>
      <c r="Z151" s="17">
        <v>1614.3</v>
      </c>
      <c r="AA151" s="17">
        <v>1713.41</v>
      </c>
      <c r="AB151" s="14">
        <f t="shared" si="18"/>
        <v>15562.15</v>
      </c>
      <c r="AC151" s="17">
        <v>9224.48</v>
      </c>
      <c r="AD151" s="17">
        <v>571.57</v>
      </c>
      <c r="AE151" s="17">
        <v>714.43</v>
      </c>
      <c r="AF151" s="17"/>
      <c r="AG151" s="14">
        <f t="shared" si="19"/>
        <v>10510.48</v>
      </c>
      <c r="AH151" s="17">
        <v>8593.17</v>
      </c>
      <c r="AI151" s="17">
        <v>1104.73</v>
      </c>
      <c r="AJ151" s="17">
        <v>1380.85</v>
      </c>
      <c r="AK151" s="17">
        <v>3426.82</v>
      </c>
      <c r="AL151" s="14">
        <f t="shared" si="20"/>
        <v>14505.57</v>
      </c>
      <c r="AM151" s="18">
        <v>9837.19</v>
      </c>
      <c r="AN151" s="17">
        <v>1086.51</v>
      </c>
      <c r="AO151" s="17">
        <v>1358.14</v>
      </c>
      <c r="AP151" s="17">
        <v>3426.82</v>
      </c>
      <c r="AQ151" s="14">
        <f t="shared" si="21"/>
        <v>15708.66</v>
      </c>
    </row>
    <row r="152" spans="1:43" ht="11.25">
      <c r="A152" s="2"/>
      <c r="B152" s="27" t="s">
        <v>186</v>
      </c>
      <c r="C152" s="17">
        <v>25150.23</v>
      </c>
      <c r="D152" s="17">
        <v>1690.58</v>
      </c>
      <c r="E152" s="17">
        <v>2113.35</v>
      </c>
      <c r="F152" s="17"/>
      <c r="G152" s="14">
        <f t="shared" si="22"/>
        <v>28954.159999999996</v>
      </c>
      <c r="H152" s="18">
        <v>22927.83</v>
      </c>
      <c r="I152" s="17">
        <v>1625.28</v>
      </c>
      <c r="J152" s="17">
        <v>2031.59</v>
      </c>
      <c r="K152" s="17"/>
      <c r="L152" s="14">
        <f t="shared" si="23"/>
        <v>26584.7</v>
      </c>
      <c r="M152" s="18">
        <v>25824.78</v>
      </c>
      <c r="N152" s="17">
        <v>2083.74</v>
      </c>
      <c r="O152" s="17">
        <v>2604.73</v>
      </c>
      <c r="P152" s="17"/>
      <c r="Q152" s="14">
        <f t="shared" si="16"/>
        <v>30513.249999999996</v>
      </c>
      <c r="R152" s="19"/>
      <c r="S152" s="18">
        <v>21336.06</v>
      </c>
      <c r="T152" s="17">
        <v>1584.04</v>
      </c>
      <c r="U152" s="17">
        <v>1980.07</v>
      </c>
      <c r="V152" s="17"/>
      <c r="W152" s="15">
        <f t="shared" si="17"/>
        <v>24900.170000000002</v>
      </c>
      <c r="X152" s="18">
        <v>20446.75</v>
      </c>
      <c r="Y152" s="17">
        <v>1775.98</v>
      </c>
      <c r="Z152" s="17">
        <v>2220.01</v>
      </c>
      <c r="AA152" s="17"/>
      <c r="AB152" s="14">
        <f t="shared" si="18"/>
        <v>24442.739999999998</v>
      </c>
      <c r="AC152" s="17">
        <v>17701.18</v>
      </c>
      <c r="AD152" s="17">
        <v>1665.23</v>
      </c>
      <c r="AE152" s="17">
        <v>2081.47</v>
      </c>
      <c r="AF152" s="17"/>
      <c r="AG152" s="14">
        <f t="shared" si="19"/>
        <v>21447.88</v>
      </c>
      <c r="AH152" s="17">
        <v>17056.74</v>
      </c>
      <c r="AI152" s="17">
        <v>1455.55</v>
      </c>
      <c r="AJ152" s="17">
        <v>1819.43</v>
      </c>
      <c r="AK152" s="17"/>
      <c r="AL152" s="14">
        <f t="shared" si="20"/>
        <v>20331.72</v>
      </c>
      <c r="AM152" s="18">
        <v>20600.29</v>
      </c>
      <c r="AN152" s="17">
        <v>1559.25</v>
      </c>
      <c r="AO152" s="17">
        <v>1949.08</v>
      </c>
      <c r="AP152" s="17"/>
      <c r="AQ152" s="14">
        <f t="shared" si="21"/>
        <v>24108.620000000003</v>
      </c>
    </row>
    <row r="153" spans="1:43" ht="11.25">
      <c r="A153" s="2"/>
      <c r="B153" s="27" t="s">
        <v>187</v>
      </c>
      <c r="C153" s="17">
        <v>6909.02</v>
      </c>
      <c r="D153" s="17">
        <v>822.85</v>
      </c>
      <c r="E153" s="17">
        <v>1028.65</v>
      </c>
      <c r="F153" s="17"/>
      <c r="G153" s="14">
        <f t="shared" si="22"/>
        <v>8760.52</v>
      </c>
      <c r="H153" s="18">
        <v>7518.92</v>
      </c>
      <c r="I153" s="17">
        <v>527.64</v>
      </c>
      <c r="J153" s="17">
        <v>659.62</v>
      </c>
      <c r="K153" s="17"/>
      <c r="L153" s="14">
        <f t="shared" si="23"/>
        <v>8706.18</v>
      </c>
      <c r="M153" s="18">
        <v>8191.4</v>
      </c>
      <c r="N153" s="17">
        <v>691.44</v>
      </c>
      <c r="O153" s="17">
        <v>864.31</v>
      </c>
      <c r="P153" s="17"/>
      <c r="Q153" s="14">
        <f t="shared" si="16"/>
        <v>9747.15</v>
      </c>
      <c r="R153" s="19"/>
      <c r="S153" s="18">
        <v>5642.12</v>
      </c>
      <c r="T153" s="17">
        <v>678.19</v>
      </c>
      <c r="U153" s="17">
        <v>847.78</v>
      </c>
      <c r="V153" s="17"/>
      <c r="W153" s="15">
        <f t="shared" si="17"/>
        <v>7168.089999999999</v>
      </c>
      <c r="X153" s="18">
        <v>9985.04</v>
      </c>
      <c r="Y153" s="17">
        <v>924.44</v>
      </c>
      <c r="Z153" s="17">
        <v>1155.52</v>
      </c>
      <c r="AA153" s="17"/>
      <c r="AB153" s="14">
        <f t="shared" si="18"/>
        <v>12065.000000000002</v>
      </c>
      <c r="AC153" s="17">
        <v>5771.48</v>
      </c>
      <c r="AD153" s="17">
        <v>719.43</v>
      </c>
      <c r="AE153" s="17">
        <v>899.23</v>
      </c>
      <c r="AF153" s="17"/>
      <c r="AG153" s="14">
        <f t="shared" si="19"/>
        <v>7390.139999999999</v>
      </c>
      <c r="AH153" s="17">
        <v>7573.64</v>
      </c>
      <c r="AI153" s="17">
        <v>770.59</v>
      </c>
      <c r="AJ153" s="17">
        <v>963.18</v>
      </c>
      <c r="AK153" s="17"/>
      <c r="AL153" s="14">
        <f t="shared" si="20"/>
        <v>9307.41</v>
      </c>
      <c r="AM153" s="18">
        <v>5659.22</v>
      </c>
      <c r="AN153" s="17">
        <v>838.52</v>
      </c>
      <c r="AO153" s="17">
        <v>1048.2</v>
      </c>
      <c r="AP153" s="17"/>
      <c r="AQ153" s="14">
        <f t="shared" si="21"/>
        <v>7545.94</v>
      </c>
    </row>
    <row r="154" spans="1:43" ht="11.25">
      <c r="A154" s="2"/>
      <c r="B154" s="27" t="s">
        <v>188</v>
      </c>
      <c r="C154" s="17">
        <v>7314.4</v>
      </c>
      <c r="D154" s="17">
        <v>282.45</v>
      </c>
      <c r="E154" s="17">
        <v>353.08</v>
      </c>
      <c r="F154" s="17"/>
      <c r="G154" s="14">
        <f t="shared" si="22"/>
        <v>7949.929999999999</v>
      </c>
      <c r="H154" s="18">
        <v>7641.29</v>
      </c>
      <c r="I154" s="17">
        <v>315.47</v>
      </c>
      <c r="J154" s="17">
        <v>394.37</v>
      </c>
      <c r="K154" s="17"/>
      <c r="L154" s="14">
        <f t="shared" si="23"/>
        <v>8351.130000000001</v>
      </c>
      <c r="M154" s="18">
        <v>7795.16</v>
      </c>
      <c r="N154" s="17">
        <v>421.1</v>
      </c>
      <c r="O154" s="17">
        <v>526.39</v>
      </c>
      <c r="P154" s="17"/>
      <c r="Q154" s="14">
        <f t="shared" si="16"/>
        <v>8742.65</v>
      </c>
      <c r="R154" s="19"/>
      <c r="S154" s="18">
        <v>6978.29</v>
      </c>
      <c r="T154" s="17">
        <v>17.08</v>
      </c>
      <c r="U154" s="17">
        <v>21.35</v>
      </c>
      <c r="V154" s="17"/>
      <c r="W154" s="15">
        <f t="shared" si="17"/>
        <v>7016.72</v>
      </c>
      <c r="X154" s="18">
        <v>8416.75</v>
      </c>
      <c r="Y154" s="17">
        <v>176.78</v>
      </c>
      <c r="Z154" s="17">
        <v>220.96</v>
      </c>
      <c r="AA154" s="17"/>
      <c r="AB154" s="14">
        <f t="shared" si="18"/>
        <v>8814.49</v>
      </c>
      <c r="AC154" s="17">
        <v>5740.88</v>
      </c>
      <c r="AD154" s="17">
        <v>240.62</v>
      </c>
      <c r="AE154" s="17">
        <v>300.76</v>
      </c>
      <c r="AF154" s="17"/>
      <c r="AG154" s="14">
        <f t="shared" si="19"/>
        <v>6282.26</v>
      </c>
      <c r="AH154" s="17">
        <v>6636.58</v>
      </c>
      <c r="AI154" s="17">
        <v>292.65</v>
      </c>
      <c r="AJ154" s="17">
        <v>365.81</v>
      </c>
      <c r="AK154" s="17"/>
      <c r="AL154" s="14">
        <f t="shared" si="20"/>
        <v>7295.04</v>
      </c>
      <c r="AM154" s="18">
        <v>6397.17</v>
      </c>
      <c r="AN154" s="17">
        <v>205.03</v>
      </c>
      <c r="AO154" s="17">
        <v>256.27</v>
      </c>
      <c r="AP154" s="17"/>
      <c r="AQ154" s="14">
        <f t="shared" si="21"/>
        <v>6858.469999999999</v>
      </c>
    </row>
    <row r="155" spans="1:43" ht="11.25">
      <c r="A155" s="2"/>
      <c r="B155" s="27" t="s">
        <v>189</v>
      </c>
      <c r="C155" s="17">
        <v>21468.58</v>
      </c>
      <c r="D155" s="17">
        <v>1103.14</v>
      </c>
      <c r="E155" s="17">
        <v>1378.89</v>
      </c>
      <c r="F155" s="17"/>
      <c r="G155" s="14">
        <f t="shared" si="22"/>
        <v>23950.61</v>
      </c>
      <c r="H155" s="18">
        <v>18447.36</v>
      </c>
      <c r="I155" s="17">
        <v>1069.33</v>
      </c>
      <c r="J155" s="17">
        <v>1336.65</v>
      </c>
      <c r="K155" s="17"/>
      <c r="L155" s="14">
        <f t="shared" si="23"/>
        <v>20853.340000000004</v>
      </c>
      <c r="M155" s="18">
        <v>21370.53</v>
      </c>
      <c r="N155" s="17">
        <v>1068.82</v>
      </c>
      <c r="O155" s="17">
        <v>1336.09</v>
      </c>
      <c r="P155" s="17"/>
      <c r="Q155" s="14">
        <f t="shared" si="16"/>
        <v>23775.44</v>
      </c>
      <c r="R155" s="19"/>
      <c r="S155" s="18">
        <v>20739.47</v>
      </c>
      <c r="T155" s="17">
        <v>963.25</v>
      </c>
      <c r="U155" s="17">
        <v>1204.07</v>
      </c>
      <c r="V155" s="17"/>
      <c r="W155" s="15">
        <f t="shared" si="17"/>
        <v>22906.79</v>
      </c>
      <c r="X155" s="18">
        <v>18804.68</v>
      </c>
      <c r="Y155" s="17">
        <v>924.67</v>
      </c>
      <c r="Z155" s="17">
        <v>1155.93</v>
      </c>
      <c r="AA155" s="17"/>
      <c r="AB155" s="14">
        <f t="shared" si="18"/>
        <v>20885.28</v>
      </c>
      <c r="AC155" s="17">
        <v>18587.43</v>
      </c>
      <c r="AD155" s="17">
        <v>875.19</v>
      </c>
      <c r="AE155" s="17">
        <v>1094.05</v>
      </c>
      <c r="AF155" s="17"/>
      <c r="AG155" s="14">
        <f t="shared" si="19"/>
        <v>20556.67</v>
      </c>
      <c r="AH155" s="17">
        <v>21503.49</v>
      </c>
      <c r="AI155" s="17">
        <v>960.92</v>
      </c>
      <c r="AJ155" s="17">
        <v>1201.16</v>
      </c>
      <c r="AK155" s="17"/>
      <c r="AL155" s="14">
        <f t="shared" si="20"/>
        <v>23665.57</v>
      </c>
      <c r="AM155" s="18">
        <v>18045.07</v>
      </c>
      <c r="AN155" s="17">
        <v>1377.54</v>
      </c>
      <c r="AO155" s="17">
        <v>1721.96</v>
      </c>
      <c r="AP155" s="17">
        <v>3046.8</v>
      </c>
      <c r="AQ155" s="14">
        <f t="shared" si="21"/>
        <v>24191.37</v>
      </c>
    </row>
    <row r="156" spans="1:43" ht="11.25">
      <c r="A156" s="2"/>
      <c r="B156" s="27" t="s">
        <v>190</v>
      </c>
      <c r="C156" s="17">
        <v>5781.4</v>
      </c>
      <c r="D156" s="17">
        <v>546.06</v>
      </c>
      <c r="E156" s="17">
        <v>682.58</v>
      </c>
      <c r="F156" s="17"/>
      <c r="G156" s="14">
        <f t="shared" si="22"/>
        <v>7010.039999999999</v>
      </c>
      <c r="H156" s="18">
        <v>5010.19</v>
      </c>
      <c r="I156" s="17">
        <v>577.56</v>
      </c>
      <c r="J156" s="17">
        <v>721.9</v>
      </c>
      <c r="K156" s="17"/>
      <c r="L156" s="14">
        <f t="shared" si="23"/>
        <v>6309.65</v>
      </c>
      <c r="M156" s="18">
        <v>5430.18</v>
      </c>
      <c r="N156" s="17">
        <v>613.6</v>
      </c>
      <c r="O156" s="17">
        <v>767.02</v>
      </c>
      <c r="P156" s="17"/>
      <c r="Q156" s="14">
        <f t="shared" si="16"/>
        <v>6810.800000000001</v>
      </c>
      <c r="R156" s="19"/>
      <c r="S156" s="18">
        <v>5528.73</v>
      </c>
      <c r="T156" s="17">
        <v>343.31</v>
      </c>
      <c r="U156" s="17">
        <v>429.15</v>
      </c>
      <c r="V156" s="17"/>
      <c r="W156" s="15">
        <f t="shared" si="17"/>
        <v>6301.19</v>
      </c>
      <c r="X156" s="18">
        <v>5164.46</v>
      </c>
      <c r="Y156" s="17">
        <v>670.61</v>
      </c>
      <c r="Z156" s="17">
        <v>838.3</v>
      </c>
      <c r="AA156" s="17"/>
      <c r="AB156" s="14">
        <f t="shared" si="18"/>
        <v>6673.37</v>
      </c>
      <c r="AC156" s="17">
        <v>6044.85</v>
      </c>
      <c r="AD156" s="17">
        <v>523.39</v>
      </c>
      <c r="AE156" s="17">
        <v>654.2</v>
      </c>
      <c r="AF156" s="17"/>
      <c r="AG156" s="14">
        <f t="shared" si="19"/>
        <v>7222.4400000000005</v>
      </c>
      <c r="AH156" s="17">
        <v>4243.25</v>
      </c>
      <c r="AI156" s="17">
        <v>645.09</v>
      </c>
      <c r="AJ156" s="17">
        <v>806.35</v>
      </c>
      <c r="AK156" s="17"/>
      <c r="AL156" s="14">
        <f t="shared" si="20"/>
        <v>5694.6900000000005</v>
      </c>
      <c r="AM156" s="18">
        <v>4028.65</v>
      </c>
      <c r="AN156" s="17">
        <v>461.49</v>
      </c>
      <c r="AO156" s="17">
        <v>576.84</v>
      </c>
      <c r="AP156" s="17"/>
      <c r="AQ156" s="14">
        <f t="shared" si="21"/>
        <v>5066.9800000000005</v>
      </c>
    </row>
    <row r="157" spans="1:43" ht="11.25">
      <c r="A157" s="2"/>
      <c r="B157" s="27" t="s">
        <v>191</v>
      </c>
      <c r="C157" s="17">
        <v>7009.64</v>
      </c>
      <c r="D157" s="17">
        <v>329.48</v>
      </c>
      <c r="E157" s="17">
        <v>411.85</v>
      </c>
      <c r="F157" s="17"/>
      <c r="G157" s="14">
        <f t="shared" si="22"/>
        <v>7750.970000000001</v>
      </c>
      <c r="H157" s="18">
        <v>7645.88</v>
      </c>
      <c r="I157" s="17">
        <v>332.45</v>
      </c>
      <c r="J157" s="17">
        <v>415.56</v>
      </c>
      <c r="K157" s="17"/>
      <c r="L157" s="14">
        <f t="shared" si="23"/>
        <v>8393.89</v>
      </c>
      <c r="M157" s="18">
        <v>7360.31</v>
      </c>
      <c r="N157" s="17">
        <v>232.68</v>
      </c>
      <c r="O157" s="17">
        <v>290.87</v>
      </c>
      <c r="P157" s="17">
        <v>1713.41</v>
      </c>
      <c r="Q157" s="14">
        <f t="shared" si="16"/>
        <v>9597.27</v>
      </c>
      <c r="R157" s="19"/>
      <c r="S157" s="18">
        <v>8093.46</v>
      </c>
      <c r="T157" s="17">
        <v>173.58</v>
      </c>
      <c r="U157" s="17">
        <v>216.98</v>
      </c>
      <c r="V157" s="17"/>
      <c r="W157" s="15">
        <f t="shared" si="17"/>
        <v>8484.02</v>
      </c>
      <c r="X157" s="18">
        <v>8216.58</v>
      </c>
      <c r="Y157" s="17">
        <v>452.05</v>
      </c>
      <c r="Z157" s="17">
        <v>565.01</v>
      </c>
      <c r="AA157" s="17"/>
      <c r="AB157" s="14">
        <f t="shared" si="18"/>
        <v>9233.64</v>
      </c>
      <c r="AC157" s="17">
        <v>8809.96</v>
      </c>
      <c r="AD157" s="17">
        <v>445.97</v>
      </c>
      <c r="AE157" s="17">
        <v>557.49</v>
      </c>
      <c r="AF157" s="17"/>
      <c r="AG157" s="14">
        <f t="shared" si="19"/>
        <v>9813.419999999998</v>
      </c>
      <c r="AH157" s="17">
        <v>9742.74</v>
      </c>
      <c r="AI157" s="17">
        <v>601.39</v>
      </c>
      <c r="AJ157" s="17">
        <v>751.65</v>
      </c>
      <c r="AK157" s="17"/>
      <c r="AL157" s="14">
        <f t="shared" si="20"/>
        <v>11095.779999999999</v>
      </c>
      <c r="AM157" s="18">
        <v>8543.67</v>
      </c>
      <c r="AN157" s="17">
        <v>565.9</v>
      </c>
      <c r="AO157" s="17">
        <v>707.34</v>
      </c>
      <c r="AP157" s="17"/>
      <c r="AQ157" s="14">
        <f t="shared" si="21"/>
        <v>9816.91</v>
      </c>
    </row>
    <row r="158" spans="1:43" ht="11.25">
      <c r="A158" s="2"/>
      <c r="B158" s="27" t="s">
        <v>192</v>
      </c>
      <c r="C158" s="17">
        <v>16500.21</v>
      </c>
      <c r="D158" s="17">
        <v>1122.01</v>
      </c>
      <c r="E158" s="17">
        <v>1402.5</v>
      </c>
      <c r="F158" s="17"/>
      <c r="G158" s="14">
        <f t="shared" si="22"/>
        <v>19024.719999999998</v>
      </c>
      <c r="H158" s="18">
        <v>11603.28</v>
      </c>
      <c r="I158" s="17">
        <v>1138.78</v>
      </c>
      <c r="J158" s="17">
        <v>1423.45</v>
      </c>
      <c r="K158" s="17">
        <v>1720.52</v>
      </c>
      <c r="L158" s="14">
        <f t="shared" si="23"/>
        <v>15886.030000000002</v>
      </c>
      <c r="M158" s="18">
        <v>16690.9</v>
      </c>
      <c r="N158" s="17">
        <v>1058.81</v>
      </c>
      <c r="O158" s="17">
        <v>1323.51</v>
      </c>
      <c r="P158" s="17">
        <v>10907.4</v>
      </c>
      <c r="Q158" s="14">
        <f t="shared" si="16"/>
        <v>29980.620000000003</v>
      </c>
      <c r="R158" s="19"/>
      <c r="S158" s="18">
        <v>10865.85</v>
      </c>
      <c r="T158" s="17">
        <v>942.28</v>
      </c>
      <c r="U158" s="17">
        <v>1177.9</v>
      </c>
      <c r="V158" s="17"/>
      <c r="W158" s="15">
        <f t="shared" si="17"/>
        <v>12986.03</v>
      </c>
      <c r="X158" s="18">
        <v>15284.11</v>
      </c>
      <c r="Y158" s="17">
        <v>1381.49</v>
      </c>
      <c r="Z158" s="17">
        <v>1726.84</v>
      </c>
      <c r="AA158" s="17"/>
      <c r="AB158" s="14">
        <f t="shared" si="18"/>
        <v>18392.440000000002</v>
      </c>
      <c r="AC158" s="17">
        <v>13065.94</v>
      </c>
      <c r="AD158" s="17">
        <v>1246.54</v>
      </c>
      <c r="AE158" s="17">
        <v>1558.1</v>
      </c>
      <c r="AF158" s="17">
        <v>10907.58</v>
      </c>
      <c r="AG158" s="14">
        <f t="shared" si="19"/>
        <v>26778.16</v>
      </c>
      <c r="AH158" s="17">
        <v>16240.36</v>
      </c>
      <c r="AI158" s="17">
        <v>1216.09</v>
      </c>
      <c r="AJ158" s="17">
        <v>1520.05</v>
      </c>
      <c r="AK158" s="17"/>
      <c r="AL158" s="14">
        <f t="shared" si="20"/>
        <v>18976.5</v>
      </c>
      <c r="AM158" s="18">
        <v>10808.93</v>
      </c>
      <c r="AN158" s="17">
        <v>1235.01</v>
      </c>
      <c r="AO158" s="17">
        <v>1543.76</v>
      </c>
      <c r="AP158" s="17"/>
      <c r="AQ158" s="14">
        <f t="shared" si="21"/>
        <v>13587.7</v>
      </c>
    </row>
    <row r="159" spans="1:43" ht="11.25">
      <c r="A159" s="2"/>
      <c r="B159" s="27" t="s">
        <v>193</v>
      </c>
      <c r="C159" s="17">
        <v>11229.11</v>
      </c>
      <c r="D159" s="17">
        <v>1314.5</v>
      </c>
      <c r="E159" s="17">
        <v>1643.16</v>
      </c>
      <c r="F159" s="17"/>
      <c r="G159" s="14">
        <f t="shared" si="22"/>
        <v>14186.77</v>
      </c>
      <c r="H159" s="18">
        <v>9491.61</v>
      </c>
      <c r="I159" s="17">
        <v>879.21</v>
      </c>
      <c r="J159" s="17">
        <v>1099.01</v>
      </c>
      <c r="K159" s="17">
        <v>1713.41</v>
      </c>
      <c r="L159" s="14">
        <f t="shared" si="23"/>
        <v>13183.24</v>
      </c>
      <c r="M159" s="18">
        <v>10077.94</v>
      </c>
      <c r="N159" s="17">
        <v>1627.04</v>
      </c>
      <c r="O159" s="17">
        <v>2033.73</v>
      </c>
      <c r="P159" s="17">
        <v>1713.41</v>
      </c>
      <c r="Q159" s="14">
        <f t="shared" si="16"/>
        <v>15452.119999999999</v>
      </c>
      <c r="R159" s="19"/>
      <c r="S159" s="18">
        <v>10663.63</v>
      </c>
      <c r="T159" s="17">
        <v>1206.14</v>
      </c>
      <c r="U159" s="17">
        <v>1507.65</v>
      </c>
      <c r="V159" s="17">
        <v>1713.41</v>
      </c>
      <c r="W159" s="15">
        <f t="shared" si="17"/>
        <v>15090.829999999998</v>
      </c>
      <c r="X159" s="18">
        <v>12447.71</v>
      </c>
      <c r="Y159" s="17">
        <v>1451.92</v>
      </c>
      <c r="Z159" s="17">
        <v>1814.97</v>
      </c>
      <c r="AA159" s="17">
        <v>1713.41</v>
      </c>
      <c r="AB159" s="14">
        <f t="shared" si="18"/>
        <v>17428.01</v>
      </c>
      <c r="AC159" s="17">
        <v>11175.37</v>
      </c>
      <c r="AD159" s="17">
        <v>1348.77</v>
      </c>
      <c r="AE159" s="17">
        <v>1685.97</v>
      </c>
      <c r="AF159" s="17">
        <v>3426.82</v>
      </c>
      <c r="AG159" s="14">
        <f t="shared" si="19"/>
        <v>17636.93</v>
      </c>
      <c r="AH159" s="17">
        <v>11002.18</v>
      </c>
      <c r="AI159" s="17">
        <v>1571.94</v>
      </c>
      <c r="AJ159" s="17">
        <v>1964.86</v>
      </c>
      <c r="AK159" s="17"/>
      <c r="AL159" s="14">
        <f t="shared" si="20"/>
        <v>14538.980000000001</v>
      </c>
      <c r="AM159" s="18">
        <v>9926.04</v>
      </c>
      <c r="AN159" s="17">
        <v>1092.84</v>
      </c>
      <c r="AO159" s="17">
        <v>1366.01</v>
      </c>
      <c r="AP159" s="17"/>
      <c r="AQ159" s="14">
        <f t="shared" si="21"/>
        <v>12384.890000000001</v>
      </c>
    </row>
    <row r="160" spans="1:43" ht="11.25">
      <c r="A160" s="2"/>
      <c r="B160" s="27" t="s">
        <v>194</v>
      </c>
      <c r="C160" s="17">
        <v>6460.31</v>
      </c>
      <c r="D160" s="17">
        <v>91.62</v>
      </c>
      <c r="E160" s="17">
        <v>114.5</v>
      </c>
      <c r="F160" s="17"/>
      <c r="G160" s="14">
        <f t="shared" si="22"/>
        <v>6666.43</v>
      </c>
      <c r="H160" s="18">
        <v>5438.92</v>
      </c>
      <c r="I160" s="17">
        <v>215.94</v>
      </c>
      <c r="J160" s="17">
        <v>269.92</v>
      </c>
      <c r="K160" s="17"/>
      <c r="L160" s="14">
        <f t="shared" si="23"/>
        <v>5924.78</v>
      </c>
      <c r="M160" s="18">
        <v>5592.04</v>
      </c>
      <c r="N160" s="17">
        <v>117.03</v>
      </c>
      <c r="O160" s="17">
        <v>146.29</v>
      </c>
      <c r="P160" s="17"/>
      <c r="Q160" s="14">
        <f t="shared" si="16"/>
        <v>5855.36</v>
      </c>
      <c r="R160" s="19"/>
      <c r="S160" s="18">
        <v>5217.33</v>
      </c>
      <c r="T160" s="17">
        <v>134.72</v>
      </c>
      <c r="U160" s="17">
        <v>168.43</v>
      </c>
      <c r="V160" s="17"/>
      <c r="W160" s="15">
        <f t="shared" si="17"/>
        <v>5520.4800000000005</v>
      </c>
      <c r="X160" s="18">
        <v>6578.16</v>
      </c>
      <c r="Y160" s="17">
        <v>145.45</v>
      </c>
      <c r="Z160" s="17">
        <v>181.79</v>
      </c>
      <c r="AA160" s="17"/>
      <c r="AB160" s="14">
        <f t="shared" si="18"/>
        <v>6905.4</v>
      </c>
      <c r="AC160" s="17">
        <v>5873.63</v>
      </c>
      <c r="AD160" s="17">
        <v>183</v>
      </c>
      <c r="AE160" s="17">
        <v>228.72</v>
      </c>
      <c r="AF160" s="17"/>
      <c r="AG160" s="14">
        <f t="shared" si="19"/>
        <v>6285.35</v>
      </c>
      <c r="AH160" s="17">
        <v>5136.94</v>
      </c>
      <c r="AI160" s="17">
        <v>245.37</v>
      </c>
      <c r="AJ160" s="17">
        <v>306.68</v>
      </c>
      <c r="AK160" s="17"/>
      <c r="AL160" s="14">
        <f t="shared" si="20"/>
        <v>5688.99</v>
      </c>
      <c r="AM160" s="18">
        <v>4693.84</v>
      </c>
      <c r="AN160" s="17">
        <v>181.84</v>
      </c>
      <c r="AO160" s="17">
        <v>227.34</v>
      </c>
      <c r="AP160" s="17"/>
      <c r="AQ160" s="14">
        <f t="shared" si="21"/>
        <v>5103.02</v>
      </c>
    </row>
    <row r="161" spans="1:43" ht="11.25">
      <c r="A161" s="2"/>
      <c r="B161" s="30" t="s">
        <v>195</v>
      </c>
      <c r="C161" s="17">
        <v>4765.04</v>
      </c>
      <c r="D161" s="17">
        <v>523.38</v>
      </c>
      <c r="E161" s="17">
        <v>654.24</v>
      </c>
      <c r="F161" s="17"/>
      <c r="G161" s="14">
        <f t="shared" si="22"/>
        <v>5942.66</v>
      </c>
      <c r="H161" s="18">
        <v>6708.53</v>
      </c>
      <c r="I161" s="17">
        <v>576.03</v>
      </c>
      <c r="J161" s="17">
        <v>719.97</v>
      </c>
      <c r="K161" s="17"/>
      <c r="L161" s="14">
        <f t="shared" si="23"/>
        <v>8004.53</v>
      </c>
      <c r="M161" s="18">
        <v>5010.04</v>
      </c>
      <c r="N161" s="17">
        <v>976.94</v>
      </c>
      <c r="O161" s="17">
        <v>1221.2</v>
      </c>
      <c r="P161" s="17"/>
      <c r="Q161" s="14">
        <f t="shared" si="16"/>
        <v>7208.179999999999</v>
      </c>
      <c r="R161" s="19"/>
      <c r="S161" s="18">
        <v>4914.44</v>
      </c>
      <c r="T161" s="17">
        <v>404.61</v>
      </c>
      <c r="U161" s="17">
        <v>505.74</v>
      </c>
      <c r="V161" s="17"/>
      <c r="W161" s="15">
        <f t="shared" si="17"/>
        <v>5824.789999999999</v>
      </c>
      <c r="X161" s="18">
        <v>5536.88</v>
      </c>
      <c r="Y161" s="17">
        <v>511.77</v>
      </c>
      <c r="Z161" s="17">
        <v>639.66</v>
      </c>
      <c r="AA161" s="17"/>
      <c r="AB161" s="14">
        <f t="shared" si="18"/>
        <v>6688.3099999999995</v>
      </c>
      <c r="AC161" s="17">
        <v>4213.86</v>
      </c>
      <c r="AD161" s="17">
        <v>675.12</v>
      </c>
      <c r="AE161" s="17">
        <v>843.87</v>
      </c>
      <c r="AF161" s="17"/>
      <c r="AG161" s="14">
        <f t="shared" si="19"/>
        <v>5732.849999999999</v>
      </c>
      <c r="AH161" s="17">
        <v>3481.41</v>
      </c>
      <c r="AI161" s="17">
        <v>461.41</v>
      </c>
      <c r="AJ161" s="17">
        <v>576.77</v>
      </c>
      <c r="AK161" s="17"/>
      <c r="AL161" s="14">
        <f t="shared" si="20"/>
        <v>4519.59</v>
      </c>
      <c r="AM161" s="18">
        <v>4099.67</v>
      </c>
      <c r="AN161" s="17">
        <v>488.95</v>
      </c>
      <c r="AO161" s="17">
        <v>611.14</v>
      </c>
      <c r="AP161" s="17"/>
      <c r="AQ161" s="14">
        <f t="shared" si="21"/>
        <v>5199.76</v>
      </c>
    </row>
    <row r="162" spans="1:43" ht="11.25">
      <c r="A162" s="2"/>
      <c r="B162" s="31" t="s">
        <v>196</v>
      </c>
      <c r="C162" s="17"/>
      <c r="D162" s="17"/>
      <c r="E162" s="17"/>
      <c r="F162" s="17"/>
      <c r="G162" s="14">
        <f t="shared" si="22"/>
        <v>0</v>
      </c>
      <c r="H162" s="18"/>
      <c r="I162" s="17"/>
      <c r="J162" s="17"/>
      <c r="K162" s="17"/>
      <c r="L162" s="14">
        <f t="shared" si="23"/>
        <v>0</v>
      </c>
      <c r="M162" s="18">
        <v>0</v>
      </c>
      <c r="N162" s="17">
        <v>0</v>
      </c>
      <c r="O162" s="17">
        <v>0</v>
      </c>
      <c r="P162" s="17"/>
      <c r="Q162" s="14">
        <f t="shared" si="16"/>
        <v>0</v>
      </c>
      <c r="R162" s="19"/>
      <c r="S162" s="18">
        <v>368.34</v>
      </c>
      <c r="T162" s="17">
        <v>0</v>
      </c>
      <c r="U162" s="17">
        <v>0</v>
      </c>
      <c r="V162" s="17"/>
      <c r="W162" s="15">
        <f t="shared" si="17"/>
        <v>368.34</v>
      </c>
      <c r="X162" s="18">
        <v>1166.52</v>
      </c>
      <c r="Y162" s="17">
        <v>11.03</v>
      </c>
      <c r="Z162" s="17">
        <v>13.79</v>
      </c>
      <c r="AA162" s="17"/>
      <c r="AB162" s="14">
        <f t="shared" si="18"/>
        <v>1191.34</v>
      </c>
      <c r="AC162" s="17">
        <v>827.78</v>
      </c>
      <c r="AD162" s="17">
        <v>69.64</v>
      </c>
      <c r="AE162" s="17">
        <v>87.05</v>
      </c>
      <c r="AF162" s="17"/>
      <c r="AG162" s="14">
        <f t="shared" si="19"/>
        <v>984.4699999999999</v>
      </c>
      <c r="AH162" s="17">
        <v>935.62</v>
      </c>
      <c r="AI162" s="17">
        <v>20.33</v>
      </c>
      <c r="AJ162" s="17">
        <v>25.41</v>
      </c>
      <c r="AK162" s="17"/>
      <c r="AL162" s="14">
        <f t="shared" si="20"/>
        <v>981.36</v>
      </c>
      <c r="AM162" s="18">
        <v>873.81</v>
      </c>
      <c r="AN162" s="17">
        <v>148.15</v>
      </c>
      <c r="AO162" s="17">
        <v>185.19</v>
      </c>
      <c r="AP162" s="17"/>
      <c r="AQ162" s="14">
        <f t="shared" si="21"/>
        <v>1207.1499999999999</v>
      </c>
    </row>
    <row r="163" spans="1:43" ht="11.25">
      <c r="A163" s="2"/>
      <c r="B163" s="30" t="s">
        <v>197</v>
      </c>
      <c r="C163" s="17">
        <v>6669.98</v>
      </c>
      <c r="D163" s="17">
        <v>509.35</v>
      </c>
      <c r="E163" s="17">
        <v>636.69</v>
      </c>
      <c r="F163" s="17"/>
      <c r="G163" s="14">
        <f t="shared" si="22"/>
        <v>7816.02</v>
      </c>
      <c r="H163" s="18">
        <v>6032.59</v>
      </c>
      <c r="I163" s="17">
        <v>331.28</v>
      </c>
      <c r="J163" s="17">
        <v>414.08</v>
      </c>
      <c r="K163" s="17"/>
      <c r="L163" s="14">
        <f t="shared" si="23"/>
        <v>6777.95</v>
      </c>
      <c r="M163" s="18">
        <v>7183.67</v>
      </c>
      <c r="N163" s="17">
        <v>422.95</v>
      </c>
      <c r="O163" s="17">
        <v>528.64</v>
      </c>
      <c r="P163" s="17"/>
      <c r="Q163" s="14">
        <f t="shared" si="16"/>
        <v>8135.26</v>
      </c>
      <c r="R163" s="19"/>
      <c r="S163" s="18">
        <v>4921.09</v>
      </c>
      <c r="T163" s="17">
        <v>167.93</v>
      </c>
      <c r="U163" s="17">
        <v>209.91</v>
      </c>
      <c r="V163" s="17"/>
      <c r="W163" s="15">
        <f t="shared" si="17"/>
        <v>5298.93</v>
      </c>
      <c r="X163" s="18">
        <v>6974.38</v>
      </c>
      <c r="Y163" s="17">
        <v>261.68</v>
      </c>
      <c r="Z163" s="17">
        <v>327.09</v>
      </c>
      <c r="AA163" s="17"/>
      <c r="AB163" s="14">
        <f t="shared" si="18"/>
        <v>7563.150000000001</v>
      </c>
      <c r="AC163" s="17">
        <v>6919.17</v>
      </c>
      <c r="AD163" s="17">
        <v>497.05</v>
      </c>
      <c r="AE163" s="17">
        <v>621.3</v>
      </c>
      <c r="AF163" s="17"/>
      <c r="AG163" s="14">
        <f t="shared" si="19"/>
        <v>8037.52</v>
      </c>
      <c r="AH163" s="17">
        <v>6752.94</v>
      </c>
      <c r="AI163" s="17">
        <v>356.22</v>
      </c>
      <c r="AJ163" s="17">
        <v>445.23</v>
      </c>
      <c r="AK163" s="17"/>
      <c r="AL163" s="14">
        <f t="shared" si="20"/>
        <v>7554.389999999999</v>
      </c>
      <c r="AM163" s="18">
        <v>4928.28</v>
      </c>
      <c r="AN163" s="17">
        <v>315.73</v>
      </c>
      <c r="AO163" s="17">
        <v>394.6</v>
      </c>
      <c r="AP163" s="17"/>
      <c r="AQ163" s="14">
        <f t="shared" si="21"/>
        <v>5638.610000000001</v>
      </c>
    </row>
    <row r="164" spans="1:43" ht="11.25">
      <c r="A164" s="2"/>
      <c r="B164" s="30" t="s">
        <v>198</v>
      </c>
      <c r="C164" s="17">
        <v>6296.68</v>
      </c>
      <c r="D164" s="17">
        <v>185.54</v>
      </c>
      <c r="E164" s="17">
        <v>231.92</v>
      </c>
      <c r="F164" s="17"/>
      <c r="G164" s="14">
        <f t="shared" si="22"/>
        <v>6714.14</v>
      </c>
      <c r="H164" s="18">
        <v>5047.9</v>
      </c>
      <c r="I164" s="17">
        <v>274.25</v>
      </c>
      <c r="J164" s="17">
        <v>342.78</v>
      </c>
      <c r="K164" s="17"/>
      <c r="L164" s="14">
        <f t="shared" si="23"/>
        <v>5664.929999999999</v>
      </c>
      <c r="M164" s="18">
        <v>5089.21</v>
      </c>
      <c r="N164" s="17">
        <v>133.82</v>
      </c>
      <c r="O164" s="17">
        <v>167.28</v>
      </c>
      <c r="P164" s="17"/>
      <c r="Q164" s="14">
        <f t="shared" si="16"/>
        <v>5390.3099999999995</v>
      </c>
      <c r="R164" s="19"/>
      <c r="S164" s="18">
        <v>3260.79</v>
      </c>
      <c r="T164" s="17">
        <v>301.62</v>
      </c>
      <c r="U164" s="17">
        <v>377.02</v>
      </c>
      <c r="V164" s="17"/>
      <c r="W164" s="15">
        <f t="shared" si="17"/>
        <v>3939.43</v>
      </c>
      <c r="X164" s="18">
        <v>5723.81</v>
      </c>
      <c r="Y164" s="17">
        <v>313.5</v>
      </c>
      <c r="Z164" s="17">
        <v>391.86</v>
      </c>
      <c r="AA164" s="17"/>
      <c r="AB164" s="14">
        <f t="shared" si="18"/>
        <v>6429.17</v>
      </c>
      <c r="AC164" s="17">
        <v>3407.77</v>
      </c>
      <c r="AD164" s="17">
        <v>161.7</v>
      </c>
      <c r="AE164" s="17">
        <v>202.11</v>
      </c>
      <c r="AF164" s="17"/>
      <c r="AG164" s="14">
        <f t="shared" si="19"/>
        <v>3771.58</v>
      </c>
      <c r="AH164" s="17">
        <v>3255.8</v>
      </c>
      <c r="AI164" s="17">
        <v>312.26</v>
      </c>
      <c r="AJ164" s="17">
        <v>390.33</v>
      </c>
      <c r="AK164" s="17"/>
      <c r="AL164" s="14">
        <f t="shared" si="20"/>
        <v>3958.3900000000003</v>
      </c>
      <c r="AM164" s="18">
        <v>2058.84</v>
      </c>
      <c r="AN164" s="17">
        <v>136.15</v>
      </c>
      <c r="AO164" s="17">
        <v>170.18</v>
      </c>
      <c r="AP164" s="17"/>
      <c r="AQ164" s="14">
        <f t="shared" si="21"/>
        <v>2365.17</v>
      </c>
    </row>
    <row r="165" spans="1:43" ht="11.25">
      <c r="A165" s="2"/>
      <c r="B165" s="31" t="s">
        <v>199</v>
      </c>
      <c r="C165" s="17">
        <v>14212.06</v>
      </c>
      <c r="D165" s="17">
        <v>284.26</v>
      </c>
      <c r="E165" s="17">
        <v>355.38</v>
      </c>
      <c r="F165" s="17"/>
      <c r="G165" s="14">
        <f t="shared" si="22"/>
        <v>14851.699999999999</v>
      </c>
      <c r="H165" s="18">
        <v>11156.08</v>
      </c>
      <c r="I165" s="17">
        <v>563.39</v>
      </c>
      <c r="J165" s="17">
        <v>704.28</v>
      </c>
      <c r="K165" s="17"/>
      <c r="L165" s="14">
        <f t="shared" si="23"/>
        <v>12423.75</v>
      </c>
      <c r="M165" s="18">
        <v>15868.84</v>
      </c>
      <c r="N165" s="17">
        <v>500.39</v>
      </c>
      <c r="O165" s="17">
        <v>625.54</v>
      </c>
      <c r="P165" s="17"/>
      <c r="Q165" s="14">
        <f t="shared" si="16"/>
        <v>16994.77</v>
      </c>
      <c r="R165" s="19"/>
      <c r="S165" s="18">
        <v>11357.67</v>
      </c>
      <c r="T165" s="17">
        <v>819.77</v>
      </c>
      <c r="U165" s="17">
        <v>1024.77</v>
      </c>
      <c r="V165" s="17"/>
      <c r="W165" s="15">
        <f t="shared" si="17"/>
        <v>13202.210000000001</v>
      </c>
      <c r="X165" s="18">
        <v>10518.24</v>
      </c>
      <c r="Y165" s="17">
        <v>201.41</v>
      </c>
      <c r="Z165" s="17">
        <v>251.78</v>
      </c>
      <c r="AA165" s="17"/>
      <c r="AB165" s="14">
        <f t="shared" si="18"/>
        <v>10971.43</v>
      </c>
      <c r="AC165" s="17">
        <v>11118.17</v>
      </c>
      <c r="AD165" s="17">
        <v>539.34</v>
      </c>
      <c r="AE165" s="17">
        <v>674.18</v>
      </c>
      <c r="AF165" s="17"/>
      <c r="AG165" s="14">
        <f t="shared" si="19"/>
        <v>12331.69</v>
      </c>
      <c r="AH165" s="17">
        <v>13235.43</v>
      </c>
      <c r="AI165" s="17">
        <v>732.38</v>
      </c>
      <c r="AJ165" s="17">
        <v>915.51</v>
      </c>
      <c r="AK165" s="17"/>
      <c r="AL165" s="14">
        <f t="shared" si="20"/>
        <v>14883.32</v>
      </c>
      <c r="AM165" s="18">
        <v>10207.21</v>
      </c>
      <c r="AN165" s="17">
        <v>485.46</v>
      </c>
      <c r="AO165" s="17">
        <v>606.91</v>
      </c>
      <c r="AP165" s="17"/>
      <c r="AQ165" s="14">
        <f t="shared" si="21"/>
        <v>11299.579999999998</v>
      </c>
    </row>
    <row r="166" spans="1:43" ht="11.25">
      <c r="A166" s="2"/>
      <c r="B166" s="30" t="s">
        <v>200</v>
      </c>
      <c r="C166" s="17">
        <v>9022.48</v>
      </c>
      <c r="D166" s="17">
        <v>722.34</v>
      </c>
      <c r="E166" s="17">
        <v>902.84</v>
      </c>
      <c r="F166" s="17"/>
      <c r="G166" s="14">
        <f t="shared" si="22"/>
        <v>10647.66</v>
      </c>
      <c r="H166" s="18">
        <v>9689.85</v>
      </c>
      <c r="I166" s="17">
        <v>657.33</v>
      </c>
      <c r="J166" s="17">
        <v>821.68</v>
      </c>
      <c r="K166" s="17"/>
      <c r="L166" s="14">
        <f t="shared" si="23"/>
        <v>11168.86</v>
      </c>
      <c r="M166" s="18">
        <v>9417.57</v>
      </c>
      <c r="N166" s="17">
        <v>701.77</v>
      </c>
      <c r="O166" s="17">
        <v>877.16</v>
      </c>
      <c r="P166" s="17"/>
      <c r="Q166" s="14">
        <f t="shared" si="16"/>
        <v>10996.5</v>
      </c>
      <c r="R166" s="19"/>
      <c r="S166" s="18">
        <v>5735.5</v>
      </c>
      <c r="T166" s="17">
        <v>882.84</v>
      </c>
      <c r="U166" s="17">
        <v>1103.59</v>
      </c>
      <c r="V166" s="17"/>
      <c r="W166" s="15">
        <f t="shared" si="17"/>
        <v>7721.93</v>
      </c>
      <c r="X166" s="18">
        <v>11367.89</v>
      </c>
      <c r="Y166" s="17">
        <v>1018.87</v>
      </c>
      <c r="Z166" s="17">
        <v>1273.63</v>
      </c>
      <c r="AA166" s="17"/>
      <c r="AB166" s="14">
        <f t="shared" si="18"/>
        <v>13660.39</v>
      </c>
      <c r="AC166" s="17">
        <v>5164.54</v>
      </c>
      <c r="AD166" s="17">
        <v>802.11</v>
      </c>
      <c r="AE166" s="17">
        <v>1002.6</v>
      </c>
      <c r="AF166" s="17"/>
      <c r="AG166" s="14">
        <f t="shared" si="19"/>
        <v>6969.25</v>
      </c>
      <c r="AH166" s="17">
        <v>6975.82</v>
      </c>
      <c r="AI166" s="17">
        <v>952.54</v>
      </c>
      <c r="AJ166" s="17">
        <v>1190.69</v>
      </c>
      <c r="AK166" s="17"/>
      <c r="AL166" s="14">
        <f t="shared" si="20"/>
        <v>9119.05</v>
      </c>
      <c r="AM166" s="18">
        <v>11105.21</v>
      </c>
      <c r="AN166" s="17">
        <v>1463.92</v>
      </c>
      <c r="AO166" s="17">
        <v>1829.88</v>
      </c>
      <c r="AP166" s="17"/>
      <c r="AQ166" s="14">
        <f t="shared" si="21"/>
        <v>14399.009999999998</v>
      </c>
    </row>
    <row r="167" spans="1:43" ht="11.25">
      <c r="A167" s="2"/>
      <c r="B167" s="30" t="s">
        <v>201</v>
      </c>
      <c r="C167" s="17">
        <v>13453.29</v>
      </c>
      <c r="D167" s="17">
        <v>1702.83</v>
      </c>
      <c r="E167" s="17">
        <v>2128.64</v>
      </c>
      <c r="F167" s="17"/>
      <c r="G167" s="14">
        <f t="shared" si="22"/>
        <v>17284.760000000002</v>
      </c>
      <c r="H167" s="18">
        <v>13952.61</v>
      </c>
      <c r="I167" s="17">
        <v>1878.84</v>
      </c>
      <c r="J167" s="17">
        <v>2348.57</v>
      </c>
      <c r="K167" s="17"/>
      <c r="L167" s="14">
        <f t="shared" si="23"/>
        <v>18180.02</v>
      </c>
      <c r="M167" s="18">
        <v>13138.33</v>
      </c>
      <c r="N167" s="17">
        <v>1050.57</v>
      </c>
      <c r="O167" s="17">
        <v>1313.29</v>
      </c>
      <c r="P167" s="17"/>
      <c r="Q167" s="14">
        <f t="shared" si="16"/>
        <v>15502.189999999999</v>
      </c>
      <c r="R167" s="19"/>
      <c r="S167" s="18">
        <v>11623.81</v>
      </c>
      <c r="T167" s="17">
        <v>1026.46</v>
      </c>
      <c r="U167" s="17">
        <v>1283.1</v>
      </c>
      <c r="V167" s="17"/>
      <c r="W167" s="15">
        <f t="shared" si="17"/>
        <v>13933.37</v>
      </c>
      <c r="X167" s="18">
        <v>16825.49</v>
      </c>
      <c r="Y167" s="17">
        <v>98.9</v>
      </c>
      <c r="Z167" s="17">
        <v>123.65</v>
      </c>
      <c r="AA167" s="17"/>
      <c r="AB167" s="14">
        <f t="shared" si="18"/>
        <v>17048.040000000005</v>
      </c>
      <c r="AC167" s="17">
        <v>13529.97</v>
      </c>
      <c r="AD167" s="17">
        <v>65.79</v>
      </c>
      <c r="AE167" s="17">
        <v>82.26</v>
      </c>
      <c r="AF167" s="17"/>
      <c r="AG167" s="14">
        <f t="shared" si="19"/>
        <v>13678.02</v>
      </c>
      <c r="AH167" s="17">
        <v>12466.33</v>
      </c>
      <c r="AI167" s="17">
        <v>1296.03</v>
      </c>
      <c r="AJ167" s="17">
        <v>1620.05</v>
      </c>
      <c r="AK167" s="17"/>
      <c r="AL167" s="14">
        <f t="shared" si="20"/>
        <v>15382.41</v>
      </c>
      <c r="AM167" s="18">
        <v>12838.32</v>
      </c>
      <c r="AN167" s="17">
        <v>1829.23</v>
      </c>
      <c r="AO167" s="17">
        <v>2286.51</v>
      </c>
      <c r="AP167" s="17"/>
      <c r="AQ167" s="14">
        <f t="shared" si="21"/>
        <v>16954.059999999998</v>
      </c>
    </row>
    <row r="168" spans="1:43" ht="11.25">
      <c r="A168" s="2"/>
      <c r="B168" s="30" t="s">
        <v>202</v>
      </c>
      <c r="C168" s="17">
        <v>18309.13</v>
      </c>
      <c r="D168" s="17">
        <v>1088.03</v>
      </c>
      <c r="E168" s="17">
        <v>1360.12</v>
      </c>
      <c r="F168" s="17"/>
      <c r="G168" s="14">
        <f t="shared" si="22"/>
        <v>20757.28</v>
      </c>
      <c r="H168" s="18">
        <v>28072.46</v>
      </c>
      <c r="I168" s="17">
        <v>1075.16</v>
      </c>
      <c r="J168" s="17">
        <v>1344.09</v>
      </c>
      <c r="K168" s="17"/>
      <c r="L168" s="14">
        <f t="shared" si="23"/>
        <v>30491.71</v>
      </c>
      <c r="M168" s="18">
        <v>21150.4</v>
      </c>
      <c r="N168" s="17">
        <v>1467.21</v>
      </c>
      <c r="O168" s="17">
        <v>1834</v>
      </c>
      <c r="P168" s="17"/>
      <c r="Q168" s="14">
        <f t="shared" si="16"/>
        <v>24451.61</v>
      </c>
      <c r="R168" s="19"/>
      <c r="S168" s="18">
        <v>24358.66</v>
      </c>
      <c r="T168" s="17">
        <v>1203.16</v>
      </c>
      <c r="U168" s="17">
        <v>1504.08</v>
      </c>
      <c r="V168" s="17"/>
      <c r="W168" s="15">
        <f t="shared" si="17"/>
        <v>27065.9</v>
      </c>
      <c r="X168" s="18">
        <v>24564.73</v>
      </c>
      <c r="Y168" s="17">
        <v>1978.38</v>
      </c>
      <c r="Z168" s="17">
        <v>2473.08</v>
      </c>
      <c r="AA168" s="17"/>
      <c r="AB168" s="14">
        <f t="shared" si="18"/>
        <v>29016.190000000002</v>
      </c>
      <c r="AC168" s="17">
        <v>23965.13</v>
      </c>
      <c r="AD168" s="17">
        <v>1919.17</v>
      </c>
      <c r="AE168" s="17">
        <v>2398.99</v>
      </c>
      <c r="AF168" s="17"/>
      <c r="AG168" s="14">
        <f t="shared" si="19"/>
        <v>28283.29</v>
      </c>
      <c r="AH168" s="17">
        <v>26278.1</v>
      </c>
      <c r="AI168" s="17">
        <v>1428.91</v>
      </c>
      <c r="AJ168" s="17">
        <v>1786.2</v>
      </c>
      <c r="AK168" s="17"/>
      <c r="AL168" s="14">
        <f t="shared" si="20"/>
        <v>29493.21</v>
      </c>
      <c r="AM168" s="18">
        <v>22702.79</v>
      </c>
      <c r="AN168" s="17">
        <v>1820.14</v>
      </c>
      <c r="AO168" s="17">
        <v>2275.31</v>
      </c>
      <c r="AP168" s="17"/>
      <c r="AQ168" s="14">
        <f t="shared" si="21"/>
        <v>26798.24</v>
      </c>
    </row>
    <row r="169" spans="1:43" ht="11.25">
      <c r="A169" s="2"/>
      <c r="B169" s="32" t="s">
        <v>203</v>
      </c>
      <c r="C169" s="17">
        <v>4738.99</v>
      </c>
      <c r="D169" s="17">
        <v>59.3</v>
      </c>
      <c r="E169" s="17">
        <v>74.11</v>
      </c>
      <c r="F169" s="17"/>
      <c r="G169" s="14">
        <f t="shared" si="22"/>
        <v>4872.4</v>
      </c>
      <c r="H169" s="18">
        <v>4969.59</v>
      </c>
      <c r="I169" s="17">
        <v>135.77</v>
      </c>
      <c r="J169" s="17">
        <v>169.74</v>
      </c>
      <c r="K169" s="17"/>
      <c r="L169" s="14">
        <f t="shared" si="23"/>
        <v>5275.1</v>
      </c>
      <c r="M169" s="18">
        <v>4587.81</v>
      </c>
      <c r="N169" s="17">
        <v>0</v>
      </c>
      <c r="O169" s="17">
        <v>0</v>
      </c>
      <c r="P169" s="17"/>
      <c r="Q169" s="14">
        <f t="shared" si="16"/>
        <v>4587.81</v>
      </c>
      <c r="R169" s="19"/>
      <c r="S169" s="18">
        <v>4290.86</v>
      </c>
      <c r="T169" s="17">
        <v>0</v>
      </c>
      <c r="U169" s="17">
        <v>0</v>
      </c>
      <c r="V169" s="17"/>
      <c r="W169" s="15">
        <f t="shared" si="17"/>
        <v>4290.86</v>
      </c>
      <c r="X169" s="18">
        <v>4638.29</v>
      </c>
      <c r="Y169" s="17">
        <v>88.81</v>
      </c>
      <c r="Z169" s="17">
        <v>111.05</v>
      </c>
      <c r="AA169" s="17"/>
      <c r="AB169" s="14">
        <f t="shared" si="18"/>
        <v>4838.150000000001</v>
      </c>
      <c r="AC169" s="17">
        <v>3190.6</v>
      </c>
      <c r="AD169" s="17">
        <v>49.12</v>
      </c>
      <c r="AE169" s="17">
        <v>61.42</v>
      </c>
      <c r="AF169" s="17"/>
      <c r="AG169" s="14">
        <f t="shared" si="19"/>
        <v>3301.14</v>
      </c>
      <c r="AH169" s="17">
        <v>4298.17</v>
      </c>
      <c r="AI169" s="17">
        <v>0</v>
      </c>
      <c r="AJ169" s="17">
        <v>0</v>
      </c>
      <c r="AK169" s="17"/>
      <c r="AL169" s="14">
        <f t="shared" si="20"/>
        <v>4298.17</v>
      </c>
      <c r="AM169" s="18">
        <v>3255.89</v>
      </c>
      <c r="AN169" s="17">
        <v>68.26</v>
      </c>
      <c r="AO169" s="17">
        <v>85.34</v>
      </c>
      <c r="AP169" s="17"/>
      <c r="AQ169" s="14">
        <f t="shared" si="21"/>
        <v>3409.4900000000002</v>
      </c>
    </row>
    <row r="170" spans="1:43" ht="11.25">
      <c r="A170" s="22">
        <v>37</v>
      </c>
      <c r="B170" s="33" t="s">
        <v>204</v>
      </c>
      <c r="C170" s="14">
        <f>SUM(C171:C178)</f>
        <v>65662.97</v>
      </c>
      <c r="D170" s="14">
        <f>SUM(D171:D178)</f>
        <v>6293.69</v>
      </c>
      <c r="E170" s="14">
        <f>SUM(E171:E178)</f>
        <v>7866.9800000000005</v>
      </c>
      <c r="F170" s="14">
        <f>SUM(F171:F178)</f>
        <v>3529.02</v>
      </c>
      <c r="G170" s="14">
        <f t="shared" si="22"/>
        <v>83352.66</v>
      </c>
      <c r="H170" s="14">
        <f>SUM(H171:H178)</f>
        <v>63176.829999999994</v>
      </c>
      <c r="I170" s="14">
        <f>SUM(I171:I178)</f>
        <v>6214.84</v>
      </c>
      <c r="J170" s="14">
        <f>SUM(J171:J178)</f>
        <v>7768.870000000001</v>
      </c>
      <c r="K170" s="14">
        <f>SUM(K171:K178)</f>
        <v>3529.48</v>
      </c>
      <c r="L170" s="14">
        <f t="shared" si="23"/>
        <v>80690.01999999999</v>
      </c>
      <c r="M170" s="14">
        <f>SUM(M171:M178)</f>
        <v>79693.72300000001</v>
      </c>
      <c r="N170" s="14">
        <f>SUM(N171:N178)</f>
        <v>6700.5599999999995</v>
      </c>
      <c r="O170" s="14">
        <f>SUM(O171:O178)</f>
        <v>8376.119999999999</v>
      </c>
      <c r="P170" s="14">
        <f>SUM(P171:P178)</f>
        <v>3529.48</v>
      </c>
      <c r="Q170" s="14">
        <f t="shared" si="16"/>
        <v>98299.883</v>
      </c>
      <c r="R170" s="14">
        <f>SUM(R171:R178)</f>
        <v>0</v>
      </c>
      <c r="S170" s="14">
        <f>SUM(S171:S178)</f>
        <v>69820.55</v>
      </c>
      <c r="T170" s="14">
        <f>SUM(T171:T178)</f>
        <v>5803.199999999999</v>
      </c>
      <c r="U170" s="14">
        <f>SUM(U171:U178)</f>
        <v>7254.17</v>
      </c>
      <c r="V170" s="14">
        <f>SUM(V171:V178)</f>
        <v>3529.48</v>
      </c>
      <c r="W170" s="15">
        <f t="shared" si="17"/>
        <v>86407.4</v>
      </c>
      <c r="X170" s="14">
        <f>SUM(X171:X178)</f>
        <v>77797.51</v>
      </c>
      <c r="Y170" s="14">
        <f>SUM(Y171:Y178)</f>
        <v>7048.92</v>
      </c>
      <c r="Z170" s="14">
        <f>SUM(Z171:Z178)</f>
        <v>8811.539999999999</v>
      </c>
      <c r="AA170" s="14">
        <f>SUM(AA171:AA178)</f>
        <v>0</v>
      </c>
      <c r="AB170" s="14">
        <f t="shared" si="18"/>
        <v>93657.96999999999</v>
      </c>
      <c r="AC170" s="14">
        <f>SUM(AC171:AC178)</f>
        <v>64574.05</v>
      </c>
      <c r="AD170" s="14">
        <f>SUM(AD171:AD178)</f>
        <v>6077.200000000001</v>
      </c>
      <c r="AE170" s="14">
        <f>SUM(AE171:AE178)</f>
        <v>7596.74</v>
      </c>
      <c r="AF170" s="14">
        <f>SUM(AF171:AF178)</f>
        <v>0</v>
      </c>
      <c r="AG170" s="14">
        <f t="shared" si="19"/>
        <v>78247.99</v>
      </c>
      <c r="AH170" s="14">
        <f>SUM(AH171:AH178)</f>
        <v>66628.91</v>
      </c>
      <c r="AI170" s="14">
        <f>SUM(AI171:AI178)</f>
        <v>7263.070000000001</v>
      </c>
      <c r="AJ170" s="14">
        <f>SUM(AJ171:AJ178)</f>
        <v>9079.44</v>
      </c>
      <c r="AK170" s="14">
        <f>SUM(AK171:AK178)</f>
        <v>0</v>
      </c>
      <c r="AL170" s="14">
        <f t="shared" si="20"/>
        <v>82971.42000000001</v>
      </c>
      <c r="AM170" s="14">
        <f>SUM(AM171:AM178)</f>
        <v>67491.87999999999</v>
      </c>
      <c r="AN170" s="14">
        <f>SUM(AN171:AN178)</f>
        <v>6985.9400000000005</v>
      </c>
      <c r="AO170" s="14">
        <f>SUM(AO171:AO178)</f>
        <v>8732.95</v>
      </c>
      <c r="AP170" s="14">
        <f>SUM(AP171:AP178)</f>
        <v>0</v>
      </c>
      <c r="AQ170" s="14">
        <f t="shared" si="21"/>
        <v>83210.76999999999</v>
      </c>
    </row>
    <row r="171" spans="1:43" ht="11.25">
      <c r="A171" s="2"/>
      <c r="B171" s="25" t="s">
        <v>205</v>
      </c>
      <c r="C171" s="17">
        <v>2086.75</v>
      </c>
      <c r="D171" s="17">
        <v>302.66</v>
      </c>
      <c r="E171" s="17">
        <v>378.25</v>
      </c>
      <c r="F171" s="17"/>
      <c r="G171" s="14">
        <f t="shared" si="22"/>
        <v>2767.66</v>
      </c>
      <c r="H171" s="18">
        <v>2648.41</v>
      </c>
      <c r="I171" s="17">
        <v>315.13</v>
      </c>
      <c r="J171" s="17">
        <v>393.97</v>
      </c>
      <c r="K171" s="17"/>
      <c r="L171" s="14">
        <f t="shared" si="23"/>
        <v>3357.51</v>
      </c>
      <c r="M171" s="18">
        <v>3053.84</v>
      </c>
      <c r="N171" s="17">
        <v>197.43</v>
      </c>
      <c r="O171" s="17">
        <v>246.87</v>
      </c>
      <c r="P171" s="17"/>
      <c r="Q171" s="14">
        <f t="shared" si="16"/>
        <v>3498.14</v>
      </c>
      <c r="R171" s="19"/>
      <c r="S171" s="18">
        <v>2159.06</v>
      </c>
      <c r="T171" s="17">
        <v>190.1</v>
      </c>
      <c r="U171" s="17">
        <v>237.62</v>
      </c>
      <c r="V171" s="17"/>
      <c r="W171" s="15">
        <f t="shared" si="17"/>
        <v>2586.7799999999997</v>
      </c>
      <c r="X171" s="18">
        <v>3614.56</v>
      </c>
      <c r="Y171" s="17">
        <v>419.91</v>
      </c>
      <c r="Z171" s="17">
        <v>524.93</v>
      </c>
      <c r="AA171" s="17"/>
      <c r="AB171" s="14">
        <f t="shared" si="18"/>
        <v>4559.4</v>
      </c>
      <c r="AC171" s="17">
        <v>2417.85</v>
      </c>
      <c r="AD171" s="17">
        <v>145.86</v>
      </c>
      <c r="AE171" s="17">
        <v>182.33</v>
      </c>
      <c r="AF171" s="17"/>
      <c r="AG171" s="14">
        <f t="shared" si="19"/>
        <v>2746.04</v>
      </c>
      <c r="AH171" s="17">
        <v>2778.64</v>
      </c>
      <c r="AI171" s="17">
        <v>160.52</v>
      </c>
      <c r="AJ171" s="17">
        <v>200.65</v>
      </c>
      <c r="AK171" s="17"/>
      <c r="AL171" s="14">
        <f t="shared" si="20"/>
        <v>3139.81</v>
      </c>
      <c r="AM171" s="18">
        <v>4026.41</v>
      </c>
      <c r="AN171" s="17">
        <v>508.56</v>
      </c>
      <c r="AO171" s="17">
        <v>635.72</v>
      </c>
      <c r="AP171" s="17"/>
      <c r="AQ171" s="14">
        <f t="shared" si="21"/>
        <v>5170.6900000000005</v>
      </c>
    </row>
    <row r="172" spans="1:43" ht="11.25">
      <c r="A172" s="2"/>
      <c r="B172" s="25" t="s">
        <v>206</v>
      </c>
      <c r="C172" s="17">
        <v>6426.55</v>
      </c>
      <c r="D172" s="17">
        <v>600.14</v>
      </c>
      <c r="E172" s="17">
        <v>750.18</v>
      </c>
      <c r="F172" s="17"/>
      <c r="G172" s="14">
        <f t="shared" si="22"/>
        <v>7776.870000000001</v>
      </c>
      <c r="H172" s="18">
        <v>5851.73</v>
      </c>
      <c r="I172" s="17">
        <v>609.39</v>
      </c>
      <c r="J172" s="17">
        <v>761.7</v>
      </c>
      <c r="K172" s="17"/>
      <c r="L172" s="14">
        <f t="shared" si="23"/>
        <v>7222.82</v>
      </c>
      <c r="M172" s="18">
        <v>5723.41</v>
      </c>
      <c r="N172" s="17">
        <v>732.94</v>
      </c>
      <c r="O172" s="17">
        <v>916.25</v>
      </c>
      <c r="P172" s="17"/>
      <c r="Q172" s="14">
        <f t="shared" si="16"/>
        <v>7372.6</v>
      </c>
      <c r="R172" s="19"/>
      <c r="S172" s="18">
        <v>6236.83</v>
      </c>
      <c r="T172" s="17">
        <v>558.96</v>
      </c>
      <c r="U172" s="17">
        <v>698.74</v>
      </c>
      <c r="V172" s="17"/>
      <c r="W172" s="15">
        <f t="shared" si="17"/>
        <v>7494.53</v>
      </c>
      <c r="X172" s="18">
        <v>7811.34</v>
      </c>
      <c r="Y172" s="17">
        <v>779.16</v>
      </c>
      <c r="Z172" s="17">
        <v>974.02</v>
      </c>
      <c r="AA172" s="17"/>
      <c r="AB172" s="14">
        <f t="shared" si="18"/>
        <v>9564.52</v>
      </c>
      <c r="AC172" s="17">
        <v>5671.61</v>
      </c>
      <c r="AD172" s="17">
        <v>535.72</v>
      </c>
      <c r="AE172" s="17">
        <v>669.73</v>
      </c>
      <c r="AF172" s="17"/>
      <c r="AG172" s="14">
        <f t="shared" si="19"/>
        <v>6877.0599999999995</v>
      </c>
      <c r="AH172" s="17">
        <v>7819.97</v>
      </c>
      <c r="AI172" s="17">
        <v>633.35</v>
      </c>
      <c r="AJ172" s="17">
        <v>791.74</v>
      </c>
      <c r="AK172" s="17"/>
      <c r="AL172" s="14">
        <f t="shared" si="20"/>
        <v>9245.06</v>
      </c>
      <c r="AM172" s="18">
        <v>6912.5</v>
      </c>
      <c r="AN172" s="17">
        <v>650.49</v>
      </c>
      <c r="AO172" s="17">
        <v>813.18</v>
      </c>
      <c r="AP172" s="17"/>
      <c r="AQ172" s="14">
        <f t="shared" si="21"/>
        <v>8376.17</v>
      </c>
    </row>
    <row r="173" spans="1:43" ht="11.25">
      <c r="A173" s="2"/>
      <c r="B173" s="25" t="s">
        <v>207</v>
      </c>
      <c r="C173" s="17">
        <v>9307.87</v>
      </c>
      <c r="D173" s="17">
        <v>821.27</v>
      </c>
      <c r="E173" s="17">
        <v>1026.55</v>
      </c>
      <c r="F173" s="17"/>
      <c r="G173" s="14">
        <f t="shared" si="22"/>
        <v>11155.69</v>
      </c>
      <c r="H173" s="18">
        <v>8029.46</v>
      </c>
      <c r="I173" s="17">
        <v>957.71</v>
      </c>
      <c r="J173" s="17">
        <v>1197.16</v>
      </c>
      <c r="K173" s="17"/>
      <c r="L173" s="14">
        <f t="shared" si="23"/>
        <v>10184.33</v>
      </c>
      <c r="M173" s="18">
        <v>9825.7</v>
      </c>
      <c r="N173" s="17">
        <v>899.13</v>
      </c>
      <c r="O173" s="17">
        <v>1123.94</v>
      </c>
      <c r="P173" s="17"/>
      <c r="Q173" s="14">
        <f t="shared" si="16"/>
        <v>11848.77</v>
      </c>
      <c r="R173" s="19"/>
      <c r="S173" s="18">
        <v>7343.48</v>
      </c>
      <c r="T173" s="17">
        <v>826</v>
      </c>
      <c r="U173" s="17">
        <v>1032.57</v>
      </c>
      <c r="V173" s="17"/>
      <c r="W173" s="15">
        <f t="shared" si="17"/>
        <v>9202.05</v>
      </c>
      <c r="X173" s="18">
        <v>10467.47</v>
      </c>
      <c r="Y173" s="17">
        <v>1128.28</v>
      </c>
      <c r="Z173" s="17">
        <v>1410.47</v>
      </c>
      <c r="AA173" s="17"/>
      <c r="AB173" s="14">
        <f t="shared" si="18"/>
        <v>13006.22</v>
      </c>
      <c r="AC173" s="17">
        <v>7001.97</v>
      </c>
      <c r="AD173" s="17">
        <v>594.76</v>
      </c>
      <c r="AE173" s="17">
        <v>743.51</v>
      </c>
      <c r="AF173" s="17"/>
      <c r="AG173" s="14">
        <f t="shared" si="19"/>
        <v>8340.24</v>
      </c>
      <c r="AH173" s="17">
        <v>8225.65</v>
      </c>
      <c r="AI173" s="17">
        <v>1275.26</v>
      </c>
      <c r="AJ173" s="17">
        <v>1594.16</v>
      </c>
      <c r="AK173" s="17"/>
      <c r="AL173" s="14">
        <f t="shared" si="20"/>
        <v>11095.07</v>
      </c>
      <c r="AM173" s="18">
        <v>5394.8</v>
      </c>
      <c r="AN173" s="17">
        <v>734.87</v>
      </c>
      <c r="AO173" s="17">
        <v>918.56</v>
      </c>
      <c r="AP173" s="17"/>
      <c r="AQ173" s="14">
        <f t="shared" si="21"/>
        <v>7048.23</v>
      </c>
    </row>
    <row r="174" spans="1:43" ht="11.25">
      <c r="A174" s="2"/>
      <c r="B174" s="25" t="s">
        <v>208</v>
      </c>
      <c r="C174" s="17">
        <v>9110.71</v>
      </c>
      <c r="D174" s="17">
        <v>537.44</v>
      </c>
      <c r="E174" s="17">
        <v>671.9</v>
      </c>
      <c r="F174" s="17"/>
      <c r="G174" s="14">
        <f t="shared" si="22"/>
        <v>10320.05</v>
      </c>
      <c r="H174" s="18">
        <v>7033.7</v>
      </c>
      <c r="I174" s="17">
        <v>679.25</v>
      </c>
      <c r="J174" s="17">
        <v>849.12</v>
      </c>
      <c r="K174" s="17"/>
      <c r="L174" s="14">
        <f t="shared" si="23"/>
        <v>8562.07</v>
      </c>
      <c r="M174" s="18">
        <v>11361.68</v>
      </c>
      <c r="N174" s="17">
        <v>931.18</v>
      </c>
      <c r="O174" s="17">
        <v>1164.08</v>
      </c>
      <c r="P174" s="17"/>
      <c r="Q174" s="14">
        <f t="shared" si="16"/>
        <v>13456.94</v>
      </c>
      <c r="R174" s="19"/>
      <c r="S174" s="18">
        <v>10129.54</v>
      </c>
      <c r="T174" s="17">
        <v>604.01</v>
      </c>
      <c r="U174" s="17">
        <v>754.98</v>
      </c>
      <c r="V174" s="17"/>
      <c r="W174" s="15">
        <f t="shared" si="17"/>
        <v>11488.53</v>
      </c>
      <c r="X174" s="18">
        <v>11163.08</v>
      </c>
      <c r="Y174" s="17">
        <v>1106.73</v>
      </c>
      <c r="Z174" s="17">
        <v>1383.45</v>
      </c>
      <c r="AA174" s="17"/>
      <c r="AB174" s="14">
        <f t="shared" si="18"/>
        <v>13653.26</v>
      </c>
      <c r="AC174" s="17">
        <v>9607.53</v>
      </c>
      <c r="AD174" s="17">
        <v>1023.69</v>
      </c>
      <c r="AE174" s="17">
        <v>1279.6</v>
      </c>
      <c r="AF174" s="17"/>
      <c r="AG174" s="14">
        <f t="shared" si="19"/>
        <v>11910.820000000002</v>
      </c>
      <c r="AH174" s="17">
        <v>10744.02</v>
      </c>
      <c r="AI174" s="17">
        <v>1085.71</v>
      </c>
      <c r="AJ174" s="17">
        <v>1357.23</v>
      </c>
      <c r="AK174" s="17"/>
      <c r="AL174" s="14">
        <f t="shared" si="20"/>
        <v>13186.96</v>
      </c>
      <c r="AM174" s="18">
        <v>10534.89</v>
      </c>
      <c r="AN174" s="17">
        <v>1261.55</v>
      </c>
      <c r="AO174" s="17">
        <v>1577.13</v>
      </c>
      <c r="AP174" s="17"/>
      <c r="AQ174" s="14">
        <f t="shared" si="21"/>
        <v>13373.57</v>
      </c>
    </row>
    <row r="175" spans="1:43" ht="11.25">
      <c r="A175" s="2"/>
      <c r="B175" s="25" t="s">
        <v>209</v>
      </c>
      <c r="C175" s="17">
        <v>17955.28</v>
      </c>
      <c r="D175" s="17">
        <v>1969.84</v>
      </c>
      <c r="E175" s="17">
        <v>2462.36</v>
      </c>
      <c r="F175" s="17"/>
      <c r="G175" s="14">
        <f t="shared" si="22"/>
        <v>22387.48</v>
      </c>
      <c r="H175" s="18">
        <v>18629.05</v>
      </c>
      <c r="I175" s="17">
        <v>1989.35</v>
      </c>
      <c r="J175" s="17">
        <v>2486.98</v>
      </c>
      <c r="K175" s="17"/>
      <c r="L175" s="14">
        <f t="shared" si="23"/>
        <v>23105.379999999997</v>
      </c>
      <c r="M175" s="18">
        <v>23498.92</v>
      </c>
      <c r="N175" s="17">
        <v>2303.63</v>
      </c>
      <c r="O175" s="17">
        <v>2879.75</v>
      </c>
      <c r="P175" s="17"/>
      <c r="Q175" s="14">
        <f t="shared" si="16"/>
        <v>28682.3</v>
      </c>
      <c r="R175" s="19"/>
      <c r="S175" s="18">
        <v>19550.95</v>
      </c>
      <c r="T175" s="17">
        <v>1862.89</v>
      </c>
      <c r="U175" s="17">
        <v>2328.77</v>
      </c>
      <c r="V175" s="17"/>
      <c r="W175" s="15">
        <f t="shared" si="17"/>
        <v>23742.61</v>
      </c>
      <c r="X175" s="18">
        <v>21636.8</v>
      </c>
      <c r="Y175" s="17">
        <v>2259.8</v>
      </c>
      <c r="Z175" s="17">
        <v>2824.85</v>
      </c>
      <c r="AA175" s="17"/>
      <c r="AB175" s="14">
        <f t="shared" si="18"/>
        <v>26721.449999999997</v>
      </c>
      <c r="AC175" s="17">
        <v>16972.26</v>
      </c>
      <c r="AD175" s="17">
        <v>2013.59</v>
      </c>
      <c r="AE175" s="17">
        <v>2517.14</v>
      </c>
      <c r="AF175" s="17"/>
      <c r="AG175" s="14">
        <f t="shared" si="19"/>
        <v>21502.989999999998</v>
      </c>
      <c r="AH175" s="17">
        <v>18367.68</v>
      </c>
      <c r="AI175" s="17">
        <v>2648.44</v>
      </c>
      <c r="AJ175" s="17">
        <v>3310.82</v>
      </c>
      <c r="AK175" s="17"/>
      <c r="AL175" s="14">
        <f t="shared" si="20"/>
        <v>24326.94</v>
      </c>
      <c r="AM175" s="18">
        <v>19550.55</v>
      </c>
      <c r="AN175" s="17">
        <v>2355.21</v>
      </c>
      <c r="AO175" s="17">
        <v>2944.32</v>
      </c>
      <c r="AP175" s="17"/>
      <c r="AQ175" s="14">
        <f t="shared" si="21"/>
        <v>24850.079999999998</v>
      </c>
    </row>
    <row r="176" spans="1:43" ht="11.25">
      <c r="A176" s="2"/>
      <c r="B176" s="25" t="s">
        <v>210</v>
      </c>
      <c r="C176" s="17">
        <v>8973.16</v>
      </c>
      <c r="D176" s="17">
        <v>815.06</v>
      </c>
      <c r="E176" s="17">
        <v>1018.77</v>
      </c>
      <c r="F176" s="17">
        <v>3529.02</v>
      </c>
      <c r="G176" s="14">
        <f t="shared" si="22"/>
        <v>14336.01</v>
      </c>
      <c r="H176" s="18">
        <v>9539.29</v>
      </c>
      <c r="I176" s="17">
        <v>681.95</v>
      </c>
      <c r="J176" s="17">
        <v>852.38</v>
      </c>
      <c r="K176" s="17">
        <v>3529.48</v>
      </c>
      <c r="L176" s="14">
        <f t="shared" si="23"/>
        <v>14603.1</v>
      </c>
      <c r="M176" s="18">
        <v>11427.033</v>
      </c>
      <c r="N176" s="17">
        <v>720.61</v>
      </c>
      <c r="O176" s="17">
        <v>900.78</v>
      </c>
      <c r="P176" s="17">
        <v>3529.48</v>
      </c>
      <c r="Q176" s="14">
        <f t="shared" si="16"/>
        <v>16577.903000000002</v>
      </c>
      <c r="R176" s="19"/>
      <c r="S176" s="18">
        <v>13373.46</v>
      </c>
      <c r="T176" s="17">
        <v>995.44</v>
      </c>
      <c r="U176" s="17">
        <v>1244.32</v>
      </c>
      <c r="V176" s="17">
        <v>3529.48</v>
      </c>
      <c r="W176" s="15">
        <f t="shared" si="17"/>
        <v>19142.7</v>
      </c>
      <c r="X176" s="18">
        <v>9635.18</v>
      </c>
      <c r="Y176" s="17">
        <v>635.83</v>
      </c>
      <c r="Z176" s="17">
        <v>794.76</v>
      </c>
      <c r="AA176" s="17"/>
      <c r="AB176" s="14">
        <f t="shared" si="18"/>
        <v>11065.77</v>
      </c>
      <c r="AC176" s="17">
        <v>13829.52</v>
      </c>
      <c r="AD176" s="17">
        <v>759.73</v>
      </c>
      <c r="AE176" s="17">
        <v>949.64</v>
      </c>
      <c r="AF176" s="17"/>
      <c r="AG176" s="14">
        <f t="shared" si="19"/>
        <v>15538.89</v>
      </c>
      <c r="AH176" s="17">
        <v>10159.48</v>
      </c>
      <c r="AI176" s="17">
        <v>774.41</v>
      </c>
      <c r="AJ176" s="17">
        <v>968.07</v>
      </c>
      <c r="AK176" s="17"/>
      <c r="AL176" s="14">
        <f t="shared" si="20"/>
        <v>11901.96</v>
      </c>
      <c r="AM176" s="18">
        <v>12014.2</v>
      </c>
      <c r="AN176" s="17">
        <v>747.29</v>
      </c>
      <c r="AO176" s="17">
        <v>934.13</v>
      </c>
      <c r="AP176" s="17"/>
      <c r="AQ176" s="14">
        <f t="shared" si="21"/>
        <v>13695.62</v>
      </c>
    </row>
    <row r="177" spans="1:43" ht="11.25">
      <c r="A177" s="2"/>
      <c r="B177" s="25" t="s">
        <v>211</v>
      </c>
      <c r="C177" s="17">
        <v>9612.44</v>
      </c>
      <c r="D177" s="17">
        <v>624.54</v>
      </c>
      <c r="E177" s="17">
        <v>780.58</v>
      </c>
      <c r="F177" s="17"/>
      <c r="G177" s="14">
        <f t="shared" si="22"/>
        <v>11017.56</v>
      </c>
      <c r="H177" s="18">
        <v>9249.88</v>
      </c>
      <c r="I177" s="17">
        <v>693</v>
      </c>
      <c r="J177" s="17">
        <v>866.22</v>
      </c>
      <c r="K177" s="17"/>
      <c r="L177" s="14">
        <f t="shared" si="23"/>
        <v>10809.099999999999</v>
      </c>
      <c r="M177" s="18">
        <v>12025.68</v>
      </c>
      <c r="N177" s="17">
        <v>566.18</v>
      </c>
      <c r="O177" s="17">
        <v>707.64</v>
      </c>
      <c r="P177" s="17"/>
      <c r="Q177" s="14">
        <f t="shared" si="16"/>
        <v>13299.5</v>
      </c>
      <c r="R177" s="19"/>
      <c r="S177" s="18">
        <v>9129.46</v>
      </c>
      <c r="T177" s="17">
        <v>515.07</v>
      </c>
      <c r="U177" s="17">
        <v>643.76</v>
      </c>
      <c r="V177" s="17"/>
      <c r="W177" s="15">
        <f t="shared" si="17"/>
        <v>10288.289999999999</v>
      </c>
      <c r="X177" s="18">
        <v>11601.41</v>
      </c>
      <c r="Y177" s="17">
        <v>475.44</v>
      </c>
      <c r="Z177" s="17">
        <v>594.32</v>
      </c>
      <c r="AA177" s="17"/>
      <c r="AB177" s="14">
        <f t="shared" si="18"/>
        <v>12671.17</v>
      </c>
      <c r="AC177" s="17">
        <v>7168.73</v>
      </c>
      <c r="AD177" s="17">
        <v>525.21</v>
      </c>
      <c r="AE177" s="17">
        <v>656.49</v>
      </c>
      <c r="AF177" s="17"/>
      <c r="AG177" s="14">
        <f t="shared" si="19"/>
        <v>8350.43</v>
      </c>
      <c r="AH177" s="17">
        <v>6179.46</v>
      </c>
      <c r="AI177" s="17">
        <v>245.3</v>
      </c>
      <c r="AJ177" s="17">
        <v>306.67</v>
      </c>
      <c r="AK177" s="17"/>
      <c r="AL177" s="14">
        <f t="shared" si="20"/>
        <v>6731.43</v>
      </c>
      <c r="AM177" s="18">
        <v>7206.03</v>
      </c>
      <c r="AN177" s="17">
        <v>493.13</v>
      </c>
      <c r="AO177" s="17">
        <v>616.4</v>
      </c>
      <c r="AP177" s="17"/>
      <c r="AQ177" s="14">
        <f t="shared" si="21"/>
        <v>8315.56</v>
      </c>
    </row>
    <row r="178" spans="1:43" ht="11.25">
      <c r="A178" s="2"/>
      <c r="B178" s="25" t="s">
        <v>212</v>
      </c>
      <c r="C178" s="17">
        <v>2190.21</v>
      </c>
      <c r="D178" s="17">
        <v>622.74</v>
      </c>
      <c r="E178" s="17">
        <v>778.39</v>
      </c>
      <c r="F178" s="17"/>
      <c r="G178" s="14">
        <f t="shared" si="22"/>
        <v>3591.3399999999997</v>
      </c>
      <c r="H178" s="18">
        <v>2195.31</v>
      </c>
      <c r="I178" s="17">
        <v>289.06</v>
      </c>
      <c r="J178" s="17">
        <v>361.34</v>
      </c>
      <c r="K178" s="17"/>
      <c r="L178" s="14">
        <f t="shared" si="23"/>
        <v>2845.71</v>
      </c>
      <c r="M178" s="18">
        <v>2777.46</v>
      </c>
      <c r="N178" s="17">
        <v>349.46</v>
      </c>
      <c r="O178" s="17">
        <v>436.81</v>
      </c>
      <c r="P178" s="17"/>
      <c r="Q178" s="14">
        <f t="shared" si="16"/>
        <v>3563.73</v>
      </c>
      <c r="R178" s="19"/>
      <c r="S178" s="18">
        <v>1897.77</v>
      </c>
      <c r="T178" s="17">
        <v>250.73</v>
      </c>
      <c r="U178" s="17">
        <v>313.41</v>
      </c>
      <c r="V178" s="17"/>
      <c r="W178" s="15">
        <f t="shared" si="17"/>
        <v>2461.91</v>
      </c>
      <c r="X178" s="18">
        <v>1867.67</v>
      </c>
      <c r="Y178" s="17">
        <v>243.77</v>
      </c>
      <c r="Z178" s="17">
        <v>304.74</v>
      </c>
      <c r="AA178" s="17"/>
      <c r="AB178" s="14">
        <f t="shared" si="18"/>
        <v>2416.1800000000003</v>
      </c>
      <c r="AC178" s="17">
        <v>1904.58</v>
      </c>
      <c r="AD178" s="17">
        <v>478.64</v>
      </c>
      <c r="AE178" s="17">
        <v>598.3</v>
      </c>
      <c r="AF178" s="17"/>
      <c r="AG178" s="14">
        <f t="shared" si="19"/>
        <v>2981.5199999999995</v>
      </c>
      <c r="AH178" s="17">
        <v>2354.01</v>
      </c>
      <c r="AI178" s="17">
        <v>440.08</v>
      </c>
      <c r="AJ178" s="17">
        <v>550.1</v>
      </c>
      <c r="AK178" s="17"/>
      <c r="AL178" s="14">
        <f t="shared" si="20"/>
        <v>3344.19</v>
      </c>
      <c r="AM178" s="18">
        <v>1852.5</v>
      </c>
      <c r="AN178" s="17">
        <v>234.84</v>
      </c>
      <c r="AO178" s="17">
        <v>293.51</v>
      </c>
      <c r="AP178" s="17"/>
      <c r="AQ178" s="14">
        <f t="shared" si="21"/>
        <v>2380.8500000000004</v>
      </c>
    </row>
    <row r="179" spans="1:43" ht="11.25">
      <c r="A179" s="22">
        <v>38</v>
      </c>
      <c r="B179" s="23" t="s">
        <v>213</v>
      </c>
      <c r="C179" s="14">
        <f>SUM(C180:C182)</f>
        <v>47364.880000000005</v>
      </c>
      <c r="D179" s="14">
        <f>SUM(D180:D182)</f>
        <v>1962.66</v>
      </c>
      <c r="E179" s="14">
        <f>SUM(E180:E182)</f>
        <v>2453.41</v>
      </c>
      <c r="F179" s="14">
        <f>SUM(F180:F182)</f>
        <v>0</v>
      </c>
      <c r="G179" s="14">
        <f t="shared" si="22"/>
        <v>51780.95000000001</v>
      </c>
      <c r="H179" s="14">
        <f>SUM(H180:H182)</f>
        <v>46145.69</v>
      </c>
      <c r="I179" s="14">
        <f>SUM(I180:I182)</f>
        <v>1445.21</v>
      </c>
      <c r="J179" s="14">
        <f>SUM(J180:J182)</f>
        <v>1806.69</v>
      </c>
      <c r="K179" s="14">
        <f>SUM(K180:K182)</f>
        <v>1713.41</v>
      </c>
      <c r="L179" s="14">
        <f t="shared" si="23"/>
        <v>51111.00000000001</v>
      </c>
      <c r="M179" s="14">
        <f>SUM(M180:M182)</f>
        <v>49379.71</v>
      </c>
      <c r="N179" s="14">
        <f>SUM(N180:N182)</f>
        <v>1955.42</v>
      </c>
      <c r="O179" s="14">
        <f>SUM(O180:O182)</f>
        <v>2444.39</v>
      </c>
      <c r="P179" s="14">
        <f>SUM(P180:P182)</f>
        <v>1713.41</v>
      </c>
      <c r="Q179" s="14">
        <f t="shared" si="16"/>
        <v>55492.93</v>
      </c>
      <c r="R179" s="14">
        <f>SUM(R180:R182)</f>
        <v>0</v>
      </c>
      <c r="S179" s="14">
        <f>SUM(S180:S182)</f>
        <v>41343.71</v>
      </c>
      <c r="T179" s="14">
        <f>SUM(T180:T182)</f>
        <v>2057.35</v>
      </c>
      <c r="U179" s="14">
        <f>SUM(U180:U182)</f>
        <v>2571.7299999999996</v>
      </c>
      <c r="V179" s="14">
        <f>SUM(V180:V182)</f>
        <v>1713.41</v>
      </c>
      <c r="W179" s="15">
        <f t="shared" si="17"/>
        <v>47686.2</v>
      </c>
      <c r="X179" s="14">
        <f>SUM(X180:X182)</f>
        <v>44779.409999999996</v>
      </c>
      <c r="Y179" s="14">
        <f>SUM(Y180:Y182)</f>
        <v>1563.94</v>
      </c>
      <c r="Z179" s="14">
        <f>SUM(Z180:Z182)</f>
        <v>1954.98</v>
      </c>
      <c r="AA179" s="14">
        <f>SUM(AA180:AA182)</f>
        <v>1713.41</v>
      </c>
      <c r="AB179" s="14">
        <f t="shared" si="18"/>
        <v>50011.740000000005</v>
      </c>
      <c r="AC179" s="14">
        <f>SUM(AC180:AC182)</f>
        <v>40944.92</v>
      </c>
      <c r="AD179" s="14">
        <f>SUM(AD180:AD182)</f>
        <v>1948.6799999999998</v>
      </c>
      <c r="AE179" s="14">
        <f>SUM(AE180:AE182)</f>
        <v>2435.8700000000003</v>
      </c>
      <c r="AF179" s="14">
        <f>SUM(AF180:AF182)</f>
        <v>3426.82</v>
      </c>
      <c r="AG179" s="14">
        <f t="shared" si="19"/>
        <v>48756.29</v>
      </c>
      <c r="AH179" s="14">
        <f>SUM(AH180:AH182)</f>
        <v>43101.62</v>
      </c>
      <c r="AI179" s="14">
        <f>SUM(AI180:AI182)</f>
        <v>1378.02</v>
      </c>
      <c r="AJ179" s="14">
        <f>SUM(AJ180:AJ182)</f>
        <v>1722.4900000000002</v>
      </c>
      <c r="AK179" s="14">
        <f>SUM(AK180:AK182)</f>
        <v>0</v>
      </c>
      <c r="AL179" s="14">
        <f t="shared" si="20"/>
        <v>46202.13</v>
      </c>
      <c r="AM179" s="14">
        <f>SUM(AM180:AM182)</f>
        <v>46023.090000000004</v>
      </c>
      <c r="AN179" s="14">
        <f>SUM(AN180:AN182)</f>
        <v>1626.14</v>
      </c>
      <c r="AO179" s="14">
        <f>SUM(AO180:AO182)</f>
        <v>2032.66</v>
      </c>
      <c r="AP179" s="14">
        <f>SUM(AP180:AP182)</f>
        <v>1713.41</v>
      </c>
      <c r="AQ179" s="14">
        <f t="shared" si="21"/>
        <v>51395.30000000001</v>
      </c>
    </row>
    <row r="180" spans="1:43" ht="11.25">
      <c r="A180" s="2"/>
      <c r="B180" s="16" t="s">
        <v>214</v>
      </c>
      <c r="C180" s="17">
        <v>22307.08</v>
      </c>
      <c r="D180" s="17">
        <v>823.03</v>
      </c>
      <c r="E180" s="17">
        <v>1028.82</v>
      </c>
      <c r="F180" s="17"/>
      <c r="G180" s="14">
        <f t="shared" si="22"/>
        <v>24158.93</v>
      </c>
      <c r="H180" s="18">
        <v>21531.1</v>
      </c>
      <c r="I180" s="17">
        <v>394.33</v>
      </c>
      <c r="J180" s="17">
        <v>492.95</v>
      </c>
      <c r="K180" s="17">
        <v>1713.41</v>
      </c>
      <c r="L180" s="14">
        <f t="shared" si="23"/>
        <v>24131.79</v>
      </c>
      <c r="M180" s="18">
        <v>22023.93</v>
      </c>
      <c r="N180" s="17">
        <v>715.11</v>
      </c>
      <c r="O180" s="17">
        <v>893.89</v>
      </c>
      <c r="P180" s="17">
        <v>1713.41</v>
      </c>
      <c r="Q180" s="14">
        <f t="shared" si="16"/>
        <v>25346.34</v>
      </c>
      <c r="R180" s="19"/>
      <c r="S180" s="18">
        <v>18983.44</v>
      </c>
      <c r="T180" s="17">
        <v>804.21</v>
      </c>
      <c r="U180" s="17">
        <v>1005.17</v>
      </c>
      <c r="V180" s="17">
        <v>1713.41</v>
      </c>
      <c r="W180" s="15">
        <f t="shared" si="17"/>
        <v>22506.229999999996</v>
      </c>
      <c r="X180" s="18">
        <v>20918.71</v>
      </c>
      <c r="Y180" s="17">
        <v>262.37</v>
      </c>
      <c r="Z180" s="17">
        <v>327.95</v>
      </c>
      <c r="AA180" s="17">
        <v>1713.41</v>
      </c>
      <c r="AB180" s="14">
        <f t="shared" si="18"/>
        <v>23222.44</v>
      </c>
      <c r="AC180" s="17">
        <v>18233.04</v>
      </c>
      <c r="AD180" s="17">
        <v>480.09</v>
      </c>
      <c r="AE180" s="17">
        <v>600.11</v>
      </c>
      <c r="AF180" s="17">
        <v>3426.82</v>
      </c>
      <c r="AG180" s="14">
        <f t="shared" si="19"/>
        <v>22740.06</v>
      </c>
      <c r="AH180" s="17">
        <v>19632.73</v>
      </c>
      <c r="AI180" s="17">
        <v>316.82</v>
      </c>
      <c r="AJ180" s="17">
        <v>396.03</v>
      </c>
      <c r="AK180" s="17"/>
      <c r="AL180" s="14">
        <f t="shared" si="20"/>
        <v>20345.579999999998</v>
      </c>
      <c r="AM180" s="18">
        <v>22415.23</v>
      </c>
      <c r="AN180" s="17">
        <v>445.9</v>
      </c>
      <c r="AO180" s="17">
        <v>557.35</v>
      </c>
      <c r="AP180" s="17">
        <v>1713.41</v>
      </c>
      <c r="AQ180" s="14">
        <f t="shared" si="21"/>
        <v>25131.89</v>
      </c>
    </row>
    <row r="181" spans="1:43" ht="11.25">
      <c r="A181" s="2"/>
      <c r="B181" s="16" t="s">
        <v>215</v>
      </c>
      <c r="C181" s="17">
        <v>18572.13</v>
      </c>
      <c r="D181" s="17">
        <v>766.21</v>
      </c>
      <c r="E181" s="17">
        <v>957.8</v>
      </c>
      <c r="F181" s="17"/>
      <c r="G181" s="14">
        <f t="shared" si="22"/>
        <v>20296.14</v>
      </c>
      <c r="H181" s="18">
        <v>17831.36</v>
      </c>
      <c r="I181" s="17">
        <v>549.22</v>
      </c>
      <c r="J181" s="17">
        <v>686.6</v>
      </c>
      <c r="K181" s="17"/>
      <c r="L181" s="14">
        <f t="shared" si="23"/>
        <v>19067.18</v>
      </c>
      <c r="M181" s="18">
        <v>20227.77</v>
      </c>
      <c r="N181" s="17">
        <v>794.77</v>
      </c>
      <c r="O181" s="17">
        <v>993.52</v>
      </c>
      <c r="P181" s="17"/>
      <c r="Q181" s="14">
        <f t="shared" si="16"/>
        <v>22016.06</v>
      </c>
      <c r="R181" s="19"/>
      <c r="S181" s="18">
        <v>16278.81</v>
      </c>
      <c r="T181" s="17">
        <v>648.96</v>
      </c>
      <c r="U181" s="17">
        <v>811.26</v>
      </c>
      <c r="V181" s="17">
        <v>0</v>
      </c>
      <c r="W181" s="15">
        <f t="shared" si="17"/>
        <v>17739.03</v>
      </c>
      <c r="X181" s="18">
        <v>17110.8</v>
      </c>
      <c r="Y181" s="17">
        <v>873.65</v>
      </c>
      <c r="Z181" s="17">
        <v>1092.09</v>
      </c>
      <c r="AA181" s="17"/>
      <c r="AB181" s="14">
        <f t="shared" si="18"/>
        <v>19076.54</v>
      </c>
      <c r="AC181" s="17">
        <v>16479.68</v>
      </c>
      <c r="AD181" s="17">
        <v>930.51</v>
      </c>
      <c r="AE181" s="17">
        <v>1163.13</v>
      </c>
      <c r="AF181" s="17"/>
      <c r="AG181" s="14">
        <f t="shared" si="19"/>
        <v>18573.32</v>
      </c>
      <c r="AH181" s="17">
        <v>18458.71</v>
      </c>
      <c r="AI181" s="17">
        <v>686.28</v>
      </c>
      <c r="AJ181" s="17">
        <v>857.83</v>
      </c>
      <c r="AK181" s="17"/>
      <c r="AL181" s="14">
        <f t="shared" si="20"/>
        <v>20002.82</v>
      </c>
      <c r="AM181" s="18">
        <v>16088.92</v>
      </c>
      <c r="AN181" s="17">
        <v>680.06</v>
      </c>
      <c r="AO181" s="17">
        <v>850.05</v>
      </c>
      <c r="AP181" s="17"/>
      <c r="AQ181" s="14">
        <f t="shared" si="21"/>
        <v>17619.03</v>
      </c>
    </row>
    <row r="182" spans="1:43" ht="11.25">
      <c r="A182" s="2"/>
      <c r="B182" s="16" t="s">
        <v>216</v>
      </c>
      <c r="C182" s="17">
        <v>6485.67</v>
      </c>
      <c r="D182" s="17">
        <v>373.42</v>
      </c>
      <c r="E182" s="17">
        <v>466.79</v>
      </c>
      <c r="F182" s="17"/>
      <c r="G182" s="14">
        <f t="shared" si="22"/>
        <v>7325.88</v>
      </c>
      <c r="H182" s="18">
        <v>6783.23</v>
      </c>
      <c r="I182" s="17">
        <v>501.66</v>
      </c>
      <c r="J182" s="17">
        <v>627.14</v>
      </c>
      <c r="K182" s="17"/>
      <c r="L182" s="14">
        <f t="shared" si="23"/>
        <v>7912.03</v>
      </c>
      <c r="M182" s="18">
        <v>7128.01</v>
      </c>
      <c r="N182" s="17">
        <v>445.54</v>
      </c>
      <c r="O182" s="17">
        <v>556.98</v>
      </c>
      <c r="P182" s="17"/>
      <c r="Q182" s="14">
        <f t="shared" si="16"/>
        <v>8130.530000000001</v>
      </c>
      <c r="R182" s="19"/>
      <c r="S182" s="18">
        <v>6081.46</v>
      </c>
      <c r="T182" s="17">
        <v>604.18</v>
      </c>
      <c r="U182" s="17">
        <v>755.3</v>
      </c>
      <c r="V182" s="17">
        <v>0</v>
      </c>
      <c r="W182" s="15">
        <f t="shared" si="17"/>
        <v>7440.9400000000005</v>
      </c>
      <c r="X182" s="18">
        <v>6749.9</v>
      </c>
      <c r="Y182" s="17">
        <v>427.92</v>
      </c>
      <c r="Z182" s="17">
        <v>534.94</v>
      </c>
      <c r="AA182" s="17"/>
      <c r="AB182" s="14">
        <f t="shared" si="18"/>
        <v>7712.76</v>
      </c>
      <c r="AC182" s="17">
        <v>6232.2</v>
      </c>
      <c r="AD182" s="17">
        <v>538.08</v>
      </c>
      <c r="AE182" s="17">
        <v>672.63</v>
      </c>
      <c r="AF182" s="17"/>
      <c r="AG182" s="14">
        <f t="shared" si="19"/>
        <v>7442.91</v>
      </c>
      <c r="AH182" s="17">
        <v>5010.18</v>
      </c>
      <c r="AI182" s="17">
        <v>374.92</v>
      </c>
      <c r="AJ182" s="17">
        <v>468.63</v>
      </c>
      <c r="AK182" s="17"/>
      <c r="AL182" s="14">
        <f t="shared" si="20"/>
        <v>5853.7300000000005</v>
      </c>
      <c r="AM182" s="18">
        <v>7518.94</v>
      </c>
      <c r="AN182" s="17">
        <v>500.18</v>
      </c>
      <c r="AO182" s="17">
        <v>625.26</v>
      </c>
      <c r="AP182" s="17"/>
      <c r="AQ182" s="14">
        <f t="shared" si="21"/>
        <v>8644.38</v>
      </c>
    </row>
    <row r="183" spans="1:43" ht="11.25">
      <c r="A183" s="22">
        <v>39</v>
      </c>
      <c r="B183" s="23" t="s">
        <v>217</v>
      </c>
      <c r="C183" s="14">
        <f>SUM(C184:C186)</f>
        <v>207694.77000000002</v>
      </c>
      <c r="D183" s="14">
        <f>SUM(D184:D186)</f>
        <v>6236.1</v>
      </c>
      <c r="E183" s="14">
        <f>SUM(E184:E186)</f>
        <v>7795.5599999999995</v>
      </c>
      <c r="F183" s="14">
        <f>SUM(F184:F186)</f>
        <v>52664.38</v>
      </c>
      <c r="G183" s="14">
        <f t="shared" si="22"/>
        <v>274390.81</v>
      </c>
      <c r="H183" s="14">
        <f>SUM(H184:H186)</f>
        <v>214204.59</v>
      </c>
      <c r="I183" s="14">
        <f>SUM(I184:I186)</f>
        <v>7456.7</v>
      </c>
      <c r="J183" s="14">
        <f>SUM(J184:J186)</f>
        <v>9321.17</v>
      </c>
      <c r="K183" s="14">
        <f>SUM(K184:K186)</f>
        <v>67956.22</v>
      </c>
      <c r="L183" s="14">
        <f t="shared" si="23"/>
        <v>298938.68000000005</v>
      </c>
      <c r="M183" s="14">
        <f>SUM(M184:M186)</f>
        <v>227988.31</v>
      </c>
      <c r="N183" s="14">
        <f>SUM(N184:N186)</f>
        <v>7337.5</v>
      </c>
      <c r="O183" s="14">
        <f>SUM(O184:O186)</f>
        <v>9171.98</v>
      </c>
      <c r="P183" s="14">
        <f>SUM(P184:P186)</f>
        <v>47187.630000000005</v>
      </c>
      <c r="Q183" s="14">
        <f t="shared" si="16"/>
        <v>291685.42000000004</v>
      </c>
      <c r="R183" s="14">
        <f>SUM(R184:R186)</f>
        <v>0</v>
      </c>
      <c r="S183" s="14">
        <f>SUM(S184:S186)</f>
        <v>204879.19</v>
      </c>
      <c r="T183" s="14">
        <f>SUM(T184:T186)</f>
        <v>7128.93</v>
      </c>
      <c r="U183" s="14">
        <f>SUM(U184:U186)</f>
        <v>8911.49</v>
      </c>
      <c r="V183" s="14">
        <f>SUM(V184:V186)</f>
        <v>50207.11</v>
      </c>
      <c r="W183" s="15">
        <f t="shared" si="17"/>
        <v>271126.72</v>
      </c>
      <c r="X183" s="14">
        <f>SUM(X184:X186)</f>
        <v>248527.08000000002</v>
      </c>
      <c r="Y183" s="14">
        <f>SUM(Y184:Y186)</f>
        <v>7774.530000000001</v>
      </c>
      <c r="Z183" s="14">
        <f>SUM(Z184:Z186)</f>
        <v>9718.64</v>
      </c>
      <c r="AA183" s="14">
        <f>SUM(AA184:AA186)</f>
        <v>72673.99</v>
      </c>
      <c r="AB183" s="14">
        <f t="shared" si="18"/>
        <v>338694.24</v>
      </c>
      <c r="AC183" s="14">
        <f>SUM(AC184:AC186)</f>
        <v>213786.77</v>
      </c>
      <c r="AD183" s="14">
        <f>SUM(AD184:AD186)</f>
        <v>7532.79</v>
      </c>
      <c r="AE183" s="14">
        <f>SUM(AE184:AE186)</f>
        <v>9416.25</v>
      </c>
      <c r="AF183" s="14">
        <f>SUM(AF184:AF186)</f>
        <v>46053.58</v>
      </c>
      <c r="AG183" s="14">
        <f t="shared" si="19"/>
        <v>276789.39</v>
      </c>
      <c r="AH183" s="14">
        <f>SUM(AH184:AH186)</f>
        <v>222892.71</v>
      </c>
      <c r="AI183" s="14">
        <f>SUM(AI184:AI186)</f>
        <v>8514.7</v>
      </c>
      <c r="AJ183" s="14">
        <f>SUM(AJ184:AJ186)</f>
        <v>10643.630000000001</v>
      </c>
      <c r="AK183" s="14">
        <f>SUM(AK184:AK186)</f>
        <v>51904.76</v>
      </c>
      <c r="AL183" s="14">
        <f t="shared" si="20"/>
        <v>293955.8</v>
      </c>
      <c r="AM183" s="14">
        <f>SUM(AM184:AM186)</f>
        <v>218801.46000000002</v>
      </c>
      <c r="AN183" s="14">
        <f>SUM(AN184:AN186)</f>
        <v>8398.31</v>
      </c>
      <c r="AO183" s="14">
        <f>SUM(AO184:AO186)</f>
        <v>10498.52</v>
      </c>
      <c r="AP183" s="14">
        <f>SUM(AP184:AP186)</f>
        <v>72528.22</v>
      </c>
      <c r="AQ183" s="14">
        <f t="shared" si="21"/>
        <v>310226.51</v>
      </c>
    </row>
    <row r="184" spans="1:43" ht="11.25">
      <c r="A184" s="2"/>
      <c r="B184" s="16" t="s">
        <v>218</v>
      </c>
      <c r="C184" s="17">
        <v>60689.45</v>
      </c>
      <c r="D184" s="17">
        <v>2544.28</v>
      </c>
      <c r="E184" s="17">
        <v>3180.41</v>
      </c>
      <c r="F184" s="17">
        <v>41620.95</v>
      </c>
      <c r="G184" s="14">
        <f t="shared" si="22"/>
        <v>108035.09</v>
      </c>
      <c r="H184" s="18">
        <v>55149.71</v>
      </c>
      <c r="I184" s="17">
        <v>2102.34</v>
      </c>
      <c r="J184" s="17">
        <v>2628.1</v>
      </c>
      <c r="K184" s="17">
        <v>43734.6</v>
      </c>
      <c r="L184" s="14">
        <f t="shared" si="23"/>
        <v>103614.75</v>
      </c>
      <c r="M184" s="18">
        <v>63814.64</v>
      </c>
      <c r="N184" s="17">
        <v>2605.03</v>
      </c>
      <c r="O184" s="17">
        <v>3256.38</v>
      </c>
      <c r="P184" s="17">
        <v>34777.55</v>
      </c>
      <c r="Q184" s="14">
        <f t="shared" si="16"/>
        <v>104453.6</v>
      </c>
      <c r="R184" s="19"/>
      <c r="S184" s="18">
        <v>57501.76</v>
      </c>
      <c r="T184" s="17">
        <v>2400.66</v>
      </c>
      <c r="U184" s="17">
        <v>3000.96</v>
      </c>
      <c r="V184" s="17">
        <v>41281.61</v>
      </c>
      <c r="W184" s="15">
        <f t="shared" si="17"/>
        <v>104184.98999999999</v>
      </c>
      <c r="X184" s="18">
        <v>62191.52</v>
      </c>
      <c r="Y184" s="17">
        <v>2757.23</v>
      </c>
      <c r="Z184" s="17">
        <v>3446.66</v>
      </c>
      <c r="AA184" s="17">
        <v>43327.91</v>
      </c>
      <c r="AB184" s="14">
        <f t="shared" si="18"/>
        <v>111723.32</v>
      </c>
      <c r="AC184" s="17">
        <v>57552.4</v>
      </c>
      <c r="AD184" s="17">
        <v>2708.23</v>
      </c>
      <c r="AE184" s="17">
        <v>3385.37</v>
      </c>
      <c r="AF184" s="17">
        <v>33514.15</v>
      </c>
      <c r="AG184" s="14">
        <f t="shared" si="19"/>
        <v>97160.15000000001</v>
      </c>
      <c r="AH184" s="17">
        <v>62947.41</v>
      </c>
      <c r="AI184" s="17">
        <v>3587.61</v>
      </c>
      <c r="AJ184" s="17">
        <v>4484.6</v>
      </c>
      <c r="AK184" s="17">
        <v>43052.14</v>
      </c>
      <c r="AL184" s="14">
        <f t="shared" si="20"/>
        <v>114071.76000000001</v>
      </c>
      <c r="AM184" s="18">
        <v>61206.08</v>
      </c>
      <c r="AN184" s="17">
        <v>2841.85</v>
      </c>
      <c r="AO184" s="17">
        <v>3552.53</v>
      </c>
      <c r="AP184" s="17">
        <v>37927.68</v>
      </c>
      <c r="AQ184" s="14">
        <f t="shared" si="21"/>
        <v>105528.14000000001</v>
      </c>
    </row>
    <row r="185" spans="1:43" ht="11.25">
      <c r="A185" s="2"/>
      <c r="B185" s="16" t="s">
        <v>219</v>
      </c>
      <c r="C185" s="17">
        <v>82001.75</v>
      </c>
      <c r="D185" s="17">
        <v>1299.78</v>
      </c>
      <c r="E185" s="17">
        <v>1624.74</v>
      </c>
      <c r="F185" s="17">
        <v>5416.92</v>
      </c>
      <c r="G185" s="14">
        <f t="shared" si="22"/>
        <v>90343.19</v>
      </c>
      <c r="H185" s="18">
        <v>81511</v>
      </c>
      <c r="I185" s="17">
        <v>2228.4</v>
      </c>
      <c r="J185" s="17">
        <v>2785.56</v>
      </c>
      <c r="K185" s="17">
        <v>5628.68</v>
      </c>
      <c r="L185" s="14">
        <f t="shared" si="23"/>
        <v>92153.63999999998</v>
      </c>
      <c r="M185" s="18">
        <v>83630.33</v>
      </c>
      <c r="N185" s="17">
        <v>1672.98</v>
      </c>
      <c r="O185" s="17">
        <v>2091.16</v>
      </c>
      <c r="P185" s="17">
        <v>10696.67</v>
      </c>
      <c r="Q185" s="14">
        <f t="shared" si="16"/>
        <v>98091.14</v>
      </c>
      <c r="R185" s="19"/>
      <c r="S185" s="18">
        <v>71426.06</v>
      </c>
      <c r="T185" s="17">
        <v>1766.62</v>
      </c>
      <c r="U185" s="17">
        <v>2208.33</v>
      </c>
      <c r="V185" s="17">
        <v>3785.27</v>
      </c>
      <c r="W185" s="15">
        <f t="shared" si="17"/>
        <v>79186.28</v>
      </c>
      <c r="X185" s="18">
        <v>90252.77</v>
      </c>
      <c r="Y185" s="17">
        <v>2096.86</v>
      </c>
      <c r="Z185" s="17">
        <v>2621.11</v>
      </c>
      <c r="AA185" s="17">
        <v>8925.5</v>
      </c>
      <c r="AB185" s="14">
        <f t="shared" si="18"/>
        <v>103896.24</v>
      </c>
      <c r="AC185" s="17">
        <v>74125.87</v>
      </c>
      <c r="AD185" s="17">
        <v>2244.61</v>
      </c>
      <c r="AE185" s="17">
        <v>2805.79</v>
      </c>
      <c r="AF185" s="17">
        <v>5628.68</v>
      </c>
      <c r="AG185" s="14">
        <f t="shared" si="19"/>
        <v>84804.94999999998</v>
      </c>
      <c r="AH185" s="17">
        <v>83440.46</v>
      </c>
      <c r="AI185" s="17">
        <v>2006.59</v>
      </c>
      <c r="AJ185" s="17">
        <v>2508.24</v>
      </c>
      <c r="AK185" s="17">
        <v>5425.8</v>
      </c>
      <c r="AL185" s="14">
        <f t="shared" si="20"/>
        <v>93381.09000000001</v>
      </c>
      <c r="AM185" s="18">
        <v>76176.96</v>
      </c>
      <c r="AN185" s="17">
        <v>1807.09</v>
      </c>
      <c r="AO185" s="17">
        <v>2259.01</v>
      </c>
      <c r="AP185" s="17">
        <v>10638.91</v>
      </c>
      <c r="AQ185" s="14">
        <f t="shared" si="21"/>
        <v>90881.97</v>
      </c>
    </row>
    <row r="186" spans="1:43" ht="11.25">
      <c r="A186" s="2"/>
      <c r="B186" s="16" t="s">
        <v>220</v>
      </c>
      <c r="C186" s="17">
        <v>65003.57</v>
      </c>
      <c r="D186" s="17">
        <v>2392.04</v>
      </c>
      <c r="E186" s="17">
        <v>2990.41</v>
      </c>
      <c r="F186" s="17">
        <v>5626.51</v>
      </c>
      <c r="G186" s="14">
        <f t="shared" si="22"/>
        <v>76012.53</v>
      </c>
      <c r="H186" s="18">
        <v>77543.88</v>
      </c>
      <c r="I186" s="17">
        <v>3125.96</v>
      </c>
      <c r="J186" s="17">
        <v>3907.51</v>
      </c>
      <c r="K186" s="17">
        <v>18592.94</v>
      </c>
      <c r="L186" s="14">
        <f t="shared" si="23"/>
        <v>103170.29000000001</v>
      </c>
      <c r="M186" s="18">
        <v>80543.34</v>
      </c>
      <c r="N186" s="17">
        <v>3059.49</v>
      </c>
      <c r="O186" s="17">
        <v>3824.44</v>
      </c>
      <c r="P186" s="17">
        <v>1713.41</v>
      </c>
      <c r="Q186" s="14">
        <f t="shared" si="16"/>
        <v>89140.68000000001</v>
      </c>
      <c r="R186" s="19"/>
      <c r="S186" s="18">
        <v>75951.37</v>
      </c>
      <c r="T186" s="17">
        <v>2961.65</v>
      </c>
      <c r="U186" s="17">
        <v>3702.2</v>
      </c>
      <c r="V186" s="17">
        <v>5140.23</v>
      </c>
      <c r="W186" s="15">
        <f t="shared" si="17"/>
        <v>87755.44999999998</v>
      </c>
      <c r="X186" s="18">
        <v>96082.79</v>
      </c>
      <c r="Y186" s="17">
        <v>2920.44</v>
      </c>
      <c r="Z186" s="17">
        <v>3650.87</v>
      </c>
      <c r="AA186" s="17">
        <v>20420.58</v>
      </c>
      <c r="AB186" s="14">
        <f t="shared" si="18"/>
        <v>123074.68</v>
      </c>
      <c r="AC186" s="17">
        <v>82108.5</v>
      </c>
      <c r="AD186" s="17">
        <v>2579.95</v>
      </c>
      <c r="AE186" s="17">
        <v>3225.09</v>
      </c>
      <c r="AF186" s="17">
        <v>6910.75</v>
      </c>
      <c r="AG186" s="14">
        <f t="shared" si="19"/>
        <v>94824.29</v>
      </c>
      <c r="AH186" s="17">
        <v>76504.84</v>
      </c>
      <c r="AI186" s="17">
        <v>2920.5</v>
      </c>
      <c r="AJ186" s="17">
        <v>3650.79</v>
      </c>
      <c r="AK186" s="17">
        <v>3426.82</v>
      </c>
      <c r="AL186" s="14">
        <f t="shared" si="20"/>
        <v>86502.95</v>
      </c>
      <c r="AM186" s="18">
        <v>81418.42</v>
      </c>
      <c r="AN186" s="17">
        <v>3749.37</v>
      </c>
      <c r="AO186" s="17">
        <v>4686.98</v>
      </c>
      <c r="AP186" s="17">
        <v>23961.63</v>
      </c>
      <c r="AQ186" s="14">
        <f t="shared" si="21"/>
        <v>113816.4</v>
      </c>
    </row>
    <row r="187" spans="1:43" ht="11.25">
      <c r="A187" s="22">
        <v>40</v>
      </c>
      <c r="B187" s="23" t="s">
        <v>221</v>
      </c>
      <c r="C187" s="14">
        <f>C188+C189</f>
        <v>11328.900000000001</v>
      </c>
      <c r="D187" s="14">
        <f>D188+D189</f>
        <v>450.62</v>
      </c>
      <c r="E187" s="14">
        <f>E188+E189</f>
        <v>563.38</v>
      </c>
      <c r="F187" s="14">
        <f>F188+F189</f>
        <v>0</v>
      </c>
      <c r="G187" s="14">
        <f t="shared" si="22"/>
        <v>12342.900000000001</v>
      </c>
      <c r="H187" s="14">
        <f>H188+H189</f>
        <v>10084.25</v>
      </c>
      <c r="I187" s="14">
        <f>I188+I189</f>
        <v>631.95</v>
      </c>
      <c r="J187" s="14">
        <f>J188+J189</f>
        <v>790.01</v>
      </c>
      <c r="K187" s="14">
        <f>K188+K189</f>
        <v>0</v>
      </c>
      <c r="L187" s="14">
        <f t="shared" si="23"/>
        <v>11506.210000000001</v>
      </c>
      <c r="M187" s="14">
        <f>M188+M189</f>
        <v>16329.54</v>
      </c>
      <c r="N187" s="14">
        <f>N188+N189</f>
        <v>458.6</v>
      </c>
      <c r="O187" s="14">
        <f>O188+O189</f>
        <v>573.31</v>
      </c>
      <c r="P187" s="14">
        <f>P188+P189</f>
        <v>0</v>
      </c>
      <c r="Q187" s="14">
        <f t="shared" si="16"/>
        <v>17361.45</v>
      </c>
      <c r="R187" s="14">
        <f>R188+R189</f>
        <v>0</v>
      </c>
      <c r="S187" s="14">
        <f>S188+S189</f>
        <v>13533.400000000001</v>
      </c>
      <c r="T187" s="14">
        <f>T188+T189</f>
        <v>524.06</v>
      </c>
      <c r="U187" s="14">
        <f>U188+U189</f>
        <v>655.11</v>
      </c>
      <c r="V187" s="14">
        <f>V188+V189</f>
        <v>0</v>
      </c>
      <c r="W187" s="15">
        <f t="shared" si="17"/>
        <v>14712.570000000002</v>
      </c>
      <c r="X187" s="14">
        <f>X188+X189</f>
        <v>14070.07</v>
      </c>
      <c r="Y187" s="14">
        <f>Y188+Y189</f>
        <v>657.95</v>
      </c>
      <c r="Z187" s="14">
        <f>Z188+Z189</f>
        <v>822.48</v>
      </c>
      <c r="AA187" s="14">
        <f>AA188+AA189</f>
        <v>0</v>
      </c>
      <c r="AB187" s="14">
        <f t="shared" si="18"/>
        <v>15550.5</v>
      </c>
      <c r="AC187" s="14">
        <f>AC188+AC189</f>
        <v>13065.52</v>
      </c>
      <c r="AD187" s="14">
        <f>AD188+AD189</f>
        <v>446.6</v>
      </c>
      <c r="AE187" s="14">
        <f>AE188+AE189</f>
        <v>558.3</v>
      </c>
      <c r="AF187" s="14">
        <f>AF188+AF189</f>
        <v>0</v>
      </c>
      <c r="AG187" s="14">
        <f t="shared" si="19"/>
        <v>14070.42</v>
      </c>
      <c r="AH187" s="14">
        <f>AH188+AH189</f>
        <v>13646.34</v>
      </c>
      <c r="AI187" s="14">
        <f>AI188+AI189</f>
        <v>814.86</v>
      </c>
      <c r="AJ187" s="14">
        <f>AJ188+AJ189</f>
        <v>1018.57</v>
      </c>
      <c r="AK187" s="14">
        <f>AK188+AK189</f>
        <v>0</v>
      </c>
      <c r="AL187" s="14">
        <f t="shared" si="20"/>
        <v>15479.77</v>
      </c>
      <c r="AM187" s="14">
        <f>AM188+AM189</f>
        <v>13600.96</v>
      </c>
      <c r="AN187" s="14">
        <f>AN188+AN189</f>
        <v>465.99</v>
      </c>
      <c r="AO187" s="14">
        <f>AO188+AO189</f>
        <v>582.51</v>
      </c>
      <c r="AP187" s="14">
        <f>AP188+AP189</f>
        <v>0</v>
      </c>
      <c r="AQ187" s="14">
        <f t="shared" si="21"/>
        <v>14649.46</v>
      </c>
    </row>
    <row r="188" spans="1:43" ht="11.25">
      <c r="A188" s="2"/>
      <c r="B188" s="16" t="s">
        <v>222</v>
      </c>
      <c r="C188" s="17">
        <v>99.12</v>
      </c>
      <c r="D188" s="17">
        <v>0</v>
      </c>
      <c r="E188" s="17">
        <v>0</v>
      </c>
      <c r="F188" s="17"/>
      <c r="G188" s="14">
        <f t="shared" si="22"/>
        <v>99.12</v>
      </c>
      <c r="H188" s="18">
        <v>188.15</v>
      </c>
      <c r="I188" s="17">
        <v>0</v>
      </c>
      <c r="J188" s="17">
        <v>0</v>
      </c>
      <c r="K188" s="17"/>
      <c r="L188" s="14">
        <f t="shared" si="23"/>
        <v>188.15</v>
      </c>
      <c r="M188" s="18">
        <v>507.79</v>
      </c>
      <c r="N188" s="17">
        <v>0</v>
      </c>
      <c r="O188" s="17">
        <v>0</v>
      </c>
      <c r="P188" s="17"/>
      <c r="Q188" s="14">
        <f t="shared" si="16"/>
        <v>507.79</v>
      </c>
      <c r="R188" s="19"/>
      <c r="S188" s="18">
        <v>161.28</v>
      </c>
      <c r="T188" s="17">
        <v>0</v>
      </c>
      <c r="U188" s="17">
        <v>0</v>
      </c>
      <c r="V188" s="17"/>
      <c r="W188" s="15">
        <f t="shared" si="17"/>
        <v>161.28</v>
      </c>
      <c r="X188" s="18">
        <v>737.07</v>
      </c>
      <c r="Y188" s="17">
        <v>0</v>
      </c>
      <c r="Z188" s="17">
        <v>0</v>
      </c>
      <c r="AA188" s="17"/>
      <c r="AB188" s="14">
        <f t="shared" si="18"/>
        <v>737.07</v>
      </c>
      <c r="AC188" s="17">
        <v>384.12</v>
      </c>
      <c r="AD188" s="17">
        <v>0</v>
      </c>
      <c r="AE188" s="17">
        <v>0</v>
      </c>
      <c r="AF188" s="17"/>
      <c r="AG188" s="14">
        <f t="shared" si="19"/>
        <v>384.12</v>
      </c>
      <c r="AH188" s="17">
        <v>168.01</v>
      </c>
      <c r="AI188" s="17">
        <v>0</v>
      </c>
      <c r="AJ188" s="17">
        <v>0</v>
      </c>
      <c r="AK188" s="17"/>
      <c r="AL188" s="14">
        <f t="shared" si="20"/>
        <v>168.01</v>
      </c>
      <c r="AM188" s="18">
        <v>185.24</v>
      </c>
      <c r="AN188" s="17">
        <v>0</v>
      </c>
      <c r="AO188" s="17">
        <v>0</v>
      </c>
      <c r="AP188" s="17"/>
      <c r="AQ188" s="14">
        <f t="shared" si="21"/>
        <v>185.24</v>
      </c>
    </row>
    <row r="189" spans="1:43" ht="11.25">
      <c r="A189" s="2"/>
      <c r="B189" s="16" t="s">
        <v>221</v>
      </c>
      <c r="C189" s="17">
        <v>11229.78</v>
      </c>
      <c r="D189" s="17">
        <v>450.62</v>
      </c>
      <c r="E189" s="17">
        <v>563.38</v>
      </c>
      <c r="F189" s="17"/>
      <c r="G189" s="14">
        <f t="shared" si="22"/>
        <v>12243.78</v>
      </c>
      <c r="H189" s="18">
        <v>9896.1</v>
      </c>
      <c r="I189" s="17">
        <v>631.95</v>
      </c>
      <c r="J189" s="17">
        <v>790.01</v>
      </c>
      <c r="K189" s="17"/>
      <c r="L189" s="14">
        <f t="shared" si="23"/>
        <v>11318.060000000001</v>
      </c>
      <c r="M189" s="18">
        <v>15821.75</v>
      </c>
      <c r="N189" s="17">
        <v>458.6</v>
      </c>
      <c r="O189" s="17">
        <v>573.31</v>
      </c>
      <c r="P189" s="17"/>
      <c r="Q189" s="14">
        <f t="shared" si="16"/>
        <v>16853.66</v>
      </c>
      <c r="R189" s="19"/>
      <c r="S189" s="18">
        <v>13372.12</v>
      </c>
      <c r="T189" s="17">
        <v>524.06</v>
      </c>
      <c r="U189" s="17">
        <v>655.11</v>
      </c>
      <c r="V189" s="17"/>
      <c r="W189" s="15">
        <f t="shared" si="17"/>
        <v>14551.29</v>
      </c>
      <c r="X189" s="18">
        <v>13333</v>
      </c>
      <c r="Y189" s="17">
        <v>657.95</v>
      </c>
      <c r="Z189" s="17">
        <v>822.48</v>
      </c>
      <c r="AA189" s="17"/>
      <c r="AB189" s="14">
        <f t="shared" si="18"/>
        <v>14813.43</v>
      </c>
      <c r="AC189" s="17">
        <v>12681.4</v>
      </c>
      <c r="AD189" s="17">
        <v>446.6</v>
      </c>
      <c r="AE189" s="17">
        <v>558.3</v>
      </c>
      <c r="AF189" s="17"/>
      <c r="AG189" s="14">
        <f t="shared" si="19"/>
        <v>13686.3</v>
      </c>
      <c r="AH189" s="17">
        <v>13478.33</v>
      </c>
      <c r="AI189" s="17">
        <v>814.86</v>
      </c>
      <c r="AJ189" s="17">
        <v>1018.57</v>
      </c>
      <c r="AK189" s="17"/>
      <c r="AL189" s="14">
        <f t="shared" si="20"/>
        <v>15311.76</v>
      </c>
      <c r="AM189" s="18">
        <v>13415.72</v>
      </c>
      <c r="AN189" s="17">
        <v>465.99</v>
      </c>
      <c r="AO189" s="17">
        <v>582.51</v>
      </c>
      <c r="AP189" s="17"/>
      <c r="AQ189" s="14">
        <f t="shared" si="21"/>
        <v>14464.22</v>
      </c>
    </row>
    <row r="190" spans="1:43" ht="11.25">
      <c r="A190" s="22">
        <v>41</v>
      </c>
      <c r="B190" s="23" t="s">
        <v>223</v>
      </c>
      <c r="C190" s="14">
        <f>SUM(C191:C193)</f>
        <v>39150.93</v>
      </c>
      <c r="D190" s="14">
        <f>SUM(D191:D193)</f>
        <v>1793.88</v>
      </c>
      <c r="E190" s="14">
        <f>SUM(E191:E193)</f>
        <v>2242.31</v>
      </c>
      <c r="F190" s="14">
        <f>SUM(F191:F193)</f>
        <v>0</v>
      </c>
      <c r="G190" s="14">
        <f t="shared" si="22"/>
        <v>43187.119999999995</v>
      </c>
      <c r="H190" s="14">
        <f>SUM(H191:H193)</f>
        <v>34831.7</v>
      </c>
      <c r="I190" s="14">
        <f>SUM(I191:I193)</f>
        <v>1168.93</v>
      </c>
      <c r="J190" s="14">
        <f>SUM(J191:J193)</f>
        <v>1461.1</v>
      </c>
      <c r="K190" s="14">
        <f>SUM(K191:K193)</f>
        <v>0</v>
      </c>
      <c r="L190" s="14">
        <f t="shared" si="23"/>
        <v>37461.729999999996</v>
      </c>
      <c r="M190" s="14">
        <f>SUM(M191:M193)</f>
        <v>37635.39</v>
      </c>
      <c r="N190" s="14">
        <f>SUM(N191:N193)</f>
        <v>1323.24</v>
      </c>
      <c r="O190" s="14">
        <f>SUM(O191:O193)</f>
        <v>1654.0300000000002</v>
      </c>
      <c r="P190" s="14">
        <f>SUM(P191:P193)</f>
        <v>0</v>
      </c>
      <c r="Q190" s="14">
        <f t="shared" si="16"/>
        <v>40612.659999999996</v>
      </c>
      <c r="R190" s="14">
        <f>SUM(R191:R193)</f>
        <v>0</v>
      </c>
      <c r="S190" s="14">
        <f>SUM(S191:S193)</f>
        <v>32687.449999999997</v>
      </c>
      <c r="T190" s="14">
        <f>SUM(T191:T193)</f>
        <v>1182.99</v>
      </c>
      <c r="U190" s="14">
        <f>SUM(U191:U193)</f>
        <v>1478.6999999999998</v>
      </c>
      <c r="V190" s="14">
        <f>SUM(V191:V193)</f>
        <v>0</v>
      </c>
      <c r="W190" s="15">
        <f t="shared" si="17"/>
        <v>35349.13999999999</v>
      </c>
      <c r="X190" s="14">
        <f>SUM(X191:X193)</f>
        <v>38713.21</v>
      </c>
      <c r="Y190" s="14">
        <f>SUM(Y191:Y193)</f>
        <v>1312.22</v>
      </c>
      <c r="Z190" s="14">
        <f>SUM(Z191:Z193)</f>
        <v>1640.42</v>
      </c>
      <c r="AA190" s="14">
        <f>SUM(AA191:AA193)</f>
        <v>0</v>
      </c>
      <c r="AB190" s="14">
        <f t="shared" si="18"/>
        <v>41665.85</v>
      </c>
      <c r="AC190" s="14">
        <f>SUM(AC191:AC193)</f>
        <v>32648.420000000002</v>
      </c>
      <c r="AD190" s="14">
        <f>SUM(AD191:AD193)</f>
        <v>1178.29</v>
      </c>
      <c r="AE190" s="14">
        <f>SUM(AE191:AE193)</f>
        <v>1472.8899999999999</v>
      </c>
      <c r="AF190" s="14">
        <f>SUM(AF191:AF193)</f>
        <v>0</v>
      </c>
      <c r="AG190" s="14">
        <f t="shared" si="19"/>
        <v>35299.6</v>
      </c>
      <c r="AH190" s="14">
        <f>SUM(AH191:AH193)</f>
        <v>31309.39</v>
      </c>
      <c r="AI190" s="14">
        <f>SUM(AI191:AI193)</f>
        <v>1870.39</v>
      </c>
      <c r="AJ190" s="14">
        <f>SUM(AJ191:AJ193)</f>
        <v>2338.0299999999997</v>
      </c>
      <c r="AK190" s="14">
        <f>SUM(AK191:AK193)</f>
        <v>0</v>
      </c>
      <c r="AL190" s="14">
        <f t="shared" si="20"/>
        <v>35517.81</v>
      </c>
      <c r="AM190" s="14">
        <f>SUM(AM191:AM193)</f>
        <v>46688.11</v>
      </c>
      <c r="AN190" s="14">
        <f>SUM(AN191:AN193)</f>
        <v>999.07</v>
      </c>
      <c r="AO190" s="14">
        <f>SUM(AO191:AO193)</f>
        <v>1248.93</v>
      </c>
      <c r="AP190" s="14">
        <f>SUM(AP191:AP193)</f>
        <v>0</v>
      </c>
      <c r="AQ190" s="14">
        <f t="shared" si="21"/>
        <v>48936.11</v>
      </c>
    </row>
    <row r="191" spans="1:43" ht="11.25">
      <c r="A191" s="2"/>
      <c r="B191" s="16" t="s">
        <v>224</v>
      </c>
      <c r="C191" s="17">
        <v>17623.99</v>
      </c>
      <c r="D191" s="17">
        <v>438.82</v>
      </c>
      <c r="E191" s="17">
        <v>548.54</v>
      </c>
      <c r="F191" s="17"/>
      <c r="G191" s="14">
        <f t="shared" si="22"/>
        <v>18611.350000000002</v>
      </c>
      <c r="H191" s="18">
        <v>13452.31</v>
      </c>
      <c r="I191" s="17">
        <v>98.21</v>
      </c>
      <c r="J191" s="17">
        <v>122.72</v>
      </c>
      <c r="K191" s="17"/>
      <c r="L191" s="14">
        <f t="shared" si="23"/>
        <v>13673.239999999998</v>
      </c>
      <c r="M191" s="18">
        <v>15274.79</v>
      </c>
      <c r="N191" s="17">
        <v>106.71</v>
      </c>
      <c r="O191" s="17">
        <v>133.38</v>
      </c>
      <c r="P191" s="17"/>
      <c r="Q191" s="14">
        <f t="shared" si="16"/>
        <v>15514.88</v>
      </c>
      <c r="R191" s="19"/>
      <c r="S191" s="18">
        <v>19974.36</v>
      </c>
      <c r="T191" s="17">
        <v>509.53</v>
      </c>
      <c r="U191" s="17">
        <v>636.9</v>
      </c>
      <c r="V191" s="17"/>
      <c r="W191" s="15">
        <f t="shared" si="17"/>
        <v>21120.79</v>
      </c>
      <c r="X191" s="18">
        <v>20724.62</v>
      </c>
      <c r="Y191" s="17">
        <v>374.74</v>
      </c>
      <c r="Z191" s="17">
        <v>468.49</v>
      </c>
      <c r="AA191" s="17"/>
      <c r="AB191" s="14">
        <f t="shared" si="18"/>
        <v>21567.850000000002</v>
      </c>
      <c r="AC191" s="17">
        <v>13868</v>
      </c>
      <c r="AD191" s="17">
        <v>129.33</v>
      </c>
      <c r="AE191" s="17">
        <v>161.67</v>
      </c>
      <c r="AF191" s="17"/>
      <c r="AG191" s="14">
        <f t="shared" si="19"/>
        <v>14159</v>
      </c>
      <c r="AH191" s="17">
        <v>13712.04</v>
      </c>
      <c r="AI191" s="17">
        <v>267.72</v>
      </c>
      <c r="AJ191" s="17">
        <v>334.61</v>
      </c>
      <c r="AK191" s="17"/>
      <c r="AL191" s="14">
        <f t="shared" si="20"/>
        <v>14314.37</v>
      </c>
      <c r="AM191" s="18">
        <v>29914.69</v>
      </c>
      <c r="AN191" s="17">
        <v>103.82</v>
      </c>
      <c r="AO191" s="17">
        <v>129.74</v>
      </c>
      <c r="AP191" s="17"/>
      <c r="AQ191" s="14">
        <f t="shared" si="21"/>
        <v>30148.25</v>
      </c>
    </row>
    <row r="192" spans="1:43" ht="11.25">
      <c r="A192" s="2"/>
      <c r="B192" s="16" t="s">
        <v>225</v>
      </c>
      <c r="C192" s="17">
        <v>7563.64</v>
      </c>
      <c r="D192" s="17">
        <v>612.2</v>
      </c>
      <c r="E192" s="17">
        <v>765.3</v>
      </c>
      <c r="F192" s="17"/>
      <c r="G192" s="14">
        <f t="shared" si="22"/>
        <v>8941.14</v>
      </c>
      <c r="H192" s="18">
        <v>7750.58</v>
      </c>
      <c r="I192" s="17">
        <v>530.21</v>
      </c>
      <c r="J192" s="17">
        <v>662.81</v>
      </c>
      <c r="K192" s="17"/>
      <c r="L192" s="14">
        <f t="shared" si="23"/>
        <v>8943.6</v>
      </c>
      <c r="M192" s="18">
        <v>8774.6</v>
      </c>
      <c r="N192" s="17">
        <v>387.82</v>
      </c>
      <c r="O192" s="17">
        <v>484.77</v>
      </c>
      <c r="P192" s="17"/>
      <c r="Q192" s="14">
        <f t="shared" si="16"/>
        <v>9647.19</v>
      </c>
      <c r="R192" s="19"/>
      <c r="S192" s="18">
        <v>5941.44</v>
      </c>
      <c r="T192" s="17">
        <v>341.03</v>
      </c>
      <c r="U192" s="17">
        <v>426.22</v>
      </c>
      <c r="V192" s="17"/>
      <c r="W192" s="15">
        <f t="shared" si="17"/>
        <v>6708.69</v>
      </c>
      <c r="X192" s="18">
        <v>7867.31</v>
      </c>
      <c r="Y192" s="17">
        <v>469.1</v>
      </c>
      <c r="Z192" s="17">
        <v>586.44</v>
      </c>
      <c r="AA192" s="17"/>
      <c r="AB192" s="14">
        <f t="shared" si="18"/>
        <v>8922.85</v>
      </c>
      <c r="AC192" s="17">
        <v>6487.83</v>
      </c>
      <c r="AD192" s="17">
        <v>238.76</v>
      </c>
      <c r="AE192" s="17">
        <v>298.49</v>
      </c>
      <c r="AF192" s="17"/>
      <c r="AG192" s="14">
        <f t="shared" si="19"/>
        <v>7025.08</v>
      </c>
      <c r="AH192" s="17">
        <v>5568.89</v>
      </c>
      <c r="AI192" s="17">
        <v>843.66</v>
      </c>
      <c r="AJ192" s="17">
        <v>1054.72</v>
      </c>
      <c r="AK192" s="17"/>
      <c r="AL192" s="14">
        <f t="shared" si="20"/>
        <v>7467.27</v>
      </c>
      <c r="AM192" s="18">
        <v>5090.46</v>
      </c>
      <c r="AN192" s="17">
        <v>190.92</v>
      </c>
      <c r="AO192" s="17">
        <v>238.7</v>
      </c>
      <c r="AP192" s="17"/>
      <c r="AQ192" s="14">
        <f t="shared" si="21"/>
        <v>5520.08</v>
      </c>
    </row>
    <row r="193" spans="1:43" ht="11.25">
      <c r="A193" s="2"/>
      <c r="B193" s="16" t="s">
        <v>226</v>
      </c>
      <c r="C193" s="17">
        <v>13963.3</v>
      </c>
      <c r="D193" s="17">
        <v>742.86</v>
      </c>
      <c r="E193" s="17">
        <v>928.47</v>
      </c>
      <c r="F193" s="17"/>
      <c r="G193" s="14">
        <f t="shared" si="22"/>
        <v>15634.63</v>
      </c>
      <c r="H193" s="18">
        <v>13628.81</v>
      </c>
      <c r="I193" s="17">
        <v>540.51</v>
      </c>
      <c r="J193" s="17">
        <v>675.57</v>
      </c>
      <c r="K193" s="17"/>
      <c r="L193" s="14">
        <f t="shared" si="23"/>
        <v>14844.89</v>
      </c>
      <c r="M193" s="18">
        <v>13586</v>
      </c>
      <c r="N193" s="17">
        <v>828.71</v>
      </c>
      <c r="O193" s="17">
        <v>1035.88</v>
      </c>
      <c r="P193" s="17"/>
      <c r="Q193" s="14">
        <f t="shared" si="16"/>
        <v>15450.59</v>
      </c>
      <c r="R193" s="19"/>
      <c r="S193" s="18">
        <v>6771.65</v>
      </c>
      <c r="T193" s="17">
        <v>332.43</v>
      </c>
      <c r="U193" s="17">
        <v>415.58</v>
      </c>
      <c r="V193" s="17"/>
      <c r="W193" s="15">
        <f t="shared" si="17"/>
        <v>7519.66</v>
      </c>
      <c r="X193" s="18">
        <v>10121.28</v>
      </c>
      <c r="Y193" s="17">
        <v>468.38</v>
      </c>
      <c r="Z193" s="17">
        <v>585.49</v>
      </c>
      <c r="AA193" s="17"/>
      <c r="AB193" s="14">
        <f t="shared" si="18"/>
        <v>11175.15</v>
      </c>
      <c r="AC193" s="17">
        <v>12292.59</v>
      </c>
      <c r="AD193" s="17">
        <v>810.2</v>
      </c>
      <c r="AE193" s="17">
        <v>1012.73</v>
      </c>
      <c r="AF193" s="17"/>
      <c r="AG193" s="14">
        <f t="shared" si="19"/>
        <v>14115.52</v>
      </c>
      <c r="AH193" s="17">
        <v>12028.46</v>
      </c>
      <c r="AI193" s="17">
        <v>759.01</v>
      </c>
      <c r="AJ193" s="17">
        <v>948.7</v>
      </c>
      <c r="AK193" s="17"/>
      <c r="AL193" s="14">
        <f t="shared" si="20"/>
        <v>13736.17</v>
      </c>
      <c r="AM193" s="18">
        <v>11682.96</v>
      </c>
      <c r="AN193" s="17">
        <v>704.33</v>
      </c>
      <c r="AO193" s="17">
        <v>880.49</v>
      </c>
      <c r="AP193" s="17"/>
      <c r="AQ193" s="14">
        <f t="shared" si="21"/>
        <v>13267.779999999999</v>
      </c>
    </row>
    <row r="194" spans="1:43" ht="11.25">
      <c r="A194" s="22">
        <v>42</v>
      </c>
      <c r="B194" s="23" t="s">
        <v>227</v>
      </c>
      <c r="C194" s="14">
        <f>C195+C196</f>
        <v>109696.5</v>
      </c>
      <c r="D194" s="14">
        <f>D195+D196</f>
        <v>7134.2</v>
      </c>
      <c r="E194" s="14">
        <f>E195+E196</f>
        <v>8918.27</v>
      </c>
      <c r="F194" s="14">
        <f>F195+F196</f>
        <v>0</v>
      </c>
      <c r="G194" s="14">
        <f t="shared" si="22"/>
        <v>125748.97</v>
      </c>
      <c r="H194" s="14">
        <f>H195+H196</f>
        <v>102087.48999999999</v>
      </c>
      <c r="I194" s="14">
        <f>I195+I196</f>
        <v>5472.43</v>
      </c>
      <c r="J194" s="14">
        <f>J195+J196</f>
        <v>6840.9400000000005</v>
      </c>
      <c r="K194" s="14">
        <f>K195+K196</f>
        <v>0</v>
      </c>
      <c r="L194" s="14">
        <f t="shared" si="23"/>
        <v>114400.85999999999</v>
      </c>
      <c r="M194" s="14">
        <f>SUM(M195:M197)</f>
        <v>111813.3</v>
      </c>
      <c r="N194" s="14">
        <f>SUM(N195:N197)</f>
        <v>6039.23</v>
      </c>
      <c r="O194" s="14">
        <f>SUM(O195:O197)</f>
        <v>7549.2</v>
      </c>
      <c r="P194" s="14">
        <f>SUM(P195:P197)</f>
        <v>0</v>
      </c>
      <c r="Q194" s="14">
        <f t="shared" si="16"/>
        <v>125401.73</v>
      </c>
      <c r="R194" s="14">
        <f>SUM(R195:R197)</f>
        <v>0</v>
      </c>
      <c r="S194" s="14">
        <f>SUM(S195:S197)</f>
        <v>101716.11</v>
      </c>
      <c r="T194" s="14">
        <f>SUM(T195:T197)</f>
        <v>7141.820000000001</v>
      </c>
      <c r="U194" s="14">
        <f>SUM(U195:U197)</f>
        <v>8927.54</v>
      </c>
      <c r="V194" s="14">
        <f>SUM(V195:V197)</f>
        <v>6853.64</v>
      </c>
      <c r="W194" s="15">
        <f t="shared" si="17"/>
        <v>124639.11</v>
      </c>
      <c r="X194" s="14">
        <f>SUM(X195:X197)</f>
        <v>111678.45</v>
      </c>
      <c r="Y194" s="14">
        <f>SUM(Y195:Y197)</f>
        <v>7652.17</v>
      </c>
      <c r="Z194" s="14">
        <f>SUM(Z195:Z197)</f>
        <v>9565.55</v>
      </c>
      <c r="AA194" s="14">
        <f>SUM(AA195:AA197)</f>
        <v>0</v>
      </c>
      <c r="AB194" s="14">
        <f t="shared" si="18"/>
        <v>128896.17</v>
      </c>
      <c r="AC194" s="14">
        <f>SUM(AC195:AC197)</f>
        <v>97780.85</v>
      </c>
      <c r="AD194" s="14">
        <f>SUM(AD195:AD197)</f>
        <v>6604.98</v>
      </c>
      <c r="AE194" s="14">
        <f>SUM(AE195:AE197)</f>
        <v>8256.45</v>
      </c>
      <c r="AF194" s="14">
        <f>SUM(AF195:AF197)</f>
        <v>0</v>
      </c>
      <c r="AG194" s="14">
        <f t="shared" si="19"/>
        <v>112642.28</v>
      </c>
      <c r="AH194" s="14">
        <f>SUM(AH195:AH197)</f>
        <v>107216.68</v>
      </c>
      <c r="AI194" s="14">
        <f>SUM(AI195:AI197)</f>
        <v>8146.24</v>
      </c>
      <c r="AJ194" s="14">
        <f>SUM(AJ195:AJ197)</f>
        <v>10183.140000000001</v>
      </c>
      <c r="AK194" s="14">
        <f>SUM(AK195:AK197)</f>
        <v>0</v>
      </c>
      <c r="AL194" s="14">
        <f t="shared" si="20"/>
        <v>125546.06</v>
      </c>
      <c r="AM194" s="14">
        <f>SUM(AM195:AM197)</f>
        <v>99045.88</v>
      </c>
      <c r="AN194" s="14">
        <f>SUM(AN195:AN197)</f>
        <v>7515.150000000001</v>
      </c>
      <c r="AO194" s="14">
        <f>SUM(AO195:AO197)</f>
        <v>9394.27</v>
      </c>
      <c r="AP194" s="14">
        <f>SUM(AP195:AP197)</f>
        <v>0</v>
      </c>
      <c r="AQ194" s="14">
        <f t="shared" si="21"/>
        <v>115955.3</v>
      </c>
    </row>
    <row r="195" spans="1:43" ht="11.25">
      <c r="A195" s="2"/>
      <c r="B195" s="16" t="s">
        <v>228</v>
      </c>
      <c r="C195" s="17">
        <v>37781.81</v>
      </c>
      <c r="D195" s="17">
        <v>3125.77</v>
      </c>
      <c r="E195" s="17">
        <v>3907.47</v>
      </c>
      <c r="F195" s="17"/>
      <c r="G195" s="14">
        <f t="shared" si="22"/>
        <v>44815.049999999996</v>
      </c>
      <c r="H195" s="18">
        <v>29565.95</v>
      </c>
      <c r="I195" s="17">
        <v>1915.77</v>
      </c>
      <c r="J195" s="17">
        <v>2394.92</v>
      </c>
      <c r="K195" s="17"/>
      <c r="L195" s="14">
        <f t="shared" si="23"/>
        <v>33876.64</v>
      </c>
      <c r="M195" s="18">
        <v>30457.08</v>
      </c>
      <c r="N195" s="17">
        <v>1904.94</v>
      </c>
      <c r="O195" s="17">
        <v>2381.25</v>
      </c>
      <c r="P195" s="17"/>
      <c r="Q195" s="14">
        <f t="shared" si="16"/>
        <v>34743.270000000004</v>
      </c>
      <c r="R195" s="19"/>
      <c r="S195" s="18">
        <v>22519.31</v>
      </c>
      <c r="T195" s="24">
        <v>3017.05</v>
      </c>
      <c r="U195" s="17">
        <v>3771.46</v>
      </c>
      <c r="V195" s="17"/>
      <c r="W195" s="15">
        <f t="shared" si="17"/>
        <v>29307.82</v>
      </c>
      <c r="X195" s="18">
        <v>20228.56</v>
      </c>
      <c r="Y195" s="17">
        <v>2312.4</v>
      </c>
      <c r="Z195" s="17">
        <v>2890.7</v>
      </c>
      <c r="AA195" s="17"/>
      <c r="AB195" s="14">
        <f t="shared" si="18"/>
        <v>25431.660000000003</v>
      </c>
      <c r="AC195" s="17">
        <v>22149.52</v>
      </c>
      <c r="AD195" s="17">
        <v>2970.16</v>
      </c>
      <c r="AE195" s="17">
        <v>3712.88</v>
      </c>
      <c r="AF195" s="17"/>
      <c r="AG195" s="14">
        <f t="shared" si="19"/>
        <v>28832.56</v>
      </c>
      <c r="AH195" s="17">
        <v>21146.87</v>
      </c>
      <c r="AI195" s="17">
        <v>2963.15</v>
      </c>
      <c r="AJ195" s="17">
        <v>3704.15</v>
      </c>
      <c r="AK195" s="17"/>
      <c r="AL195" s="14">
        <f t="shared" si="20"/>
        <v>27814.170000000002</v>
      </c>
      <c r="AM195" s="18">
        <v>20080.45</v>
      </c>
      <c r="AN195" s="17">
        <v>1957.63</v>
      </c>
      <c r="AO195" s="17">
        <v>2447.26</v>
      </c>
      <c r="AP195" s="17"/>
      <c r="AQ195" s="14">
        <f t="shared" si="21"/>
        <v>24485.340000000004</v>
      </c>
    </row>
    <row r="196" spans="1:43" ht="11.25">
      <c r="A196" s="2"/>
      <c r="B196" s="16" t="s">
        <v>229</v>
      </c>
      <c r="C196" s="17">
        <v>71914.69</v>
      </c>
      <c r="D196" s="17">
        <v>4008.43</v>
      </c>
      <c r="E196" s="17">
        <v>5010.8</v>
      </c>
      <c r="F196" s="17"/>
      <c r="G196" s="14">
        <f t="shared" si="22"/>
        <v>80933.92</v>
      </c>
      <c r="H196" s="18">
        <v>72521.54</v>
      </c>
      <c r="I196" s="17">
        <v>3556.66</v>
      </c>
      <c r="J196" s="17">
        <v>4446.02</v>
      </c>
      <c r="K196" s="17"/>
      <c r="L196" s="14">
        <f t="shared" si="23"/>
        <v>80524.22</v>
      </c>
      <c r="M196" s="18">
        <v>81356.22</v>
      </c>
      <c r="N196" s="17">
        <v>4134.29</v>
      </c>
      <c r="O196" s="17">
        <v>5167.95</v>
      </c>
      <c r="P196" s="17"/>
      <c r="Q196" s="14">
        <f t="shared" si="16"/>
        <v>90658.45999999999</v>
      </c>
      <c r="R196" s="19"/>
      <c r="S196" s="18">
        <v>71878</v>
      </c>
      <c r="T196" s="17">
        <v>4124.77</v>
      </c>
      <c r="U196" s="17">
        <v>5156.08</v>
      </c>
      <c r="V196" s="17">
        <v>6853.64</v>
      </c>
      <c r="W196" s="15">
        <f t="shared" si="17"/>
        <v>88012.49</v>
      </c>
      <c r="X196" s="18">
        <v>82398.88</v>
      </c>
      <c r="Y196" s="17">
        <v>5321.42</v>
      </c>
      <c r="Z196" s="17">
        <v>6651.92</v>
      </c>
      <c r="AA196" s="17"/>
      <c r="AB196" s="14">
        <f t="shared" si="18"/>
        <v>94372.22</v>
      </c>
      <c r="AC196" s="17">
        <v>67393.94</v>
      </c>
      <c r="AD196" s="17">
        <v>3634.82</v>
      </c>
      <c r="AE196" s="17">
        <v>4543.57</v>
      </c>
      <c r="AF196" s="17"/>
      <c r="AG196" s="14">
        <f t="shared" si="19"/>
        <v>75572.33000000002</v>
      </c>
      <c r="AH196" s="17">
        <v>78650.9</v>
      </c>
      <c r="AI196" s="17">
        <v>5109.67</v>
      </c>
      <c r="AJ196" s="17">
        <v>6387.22</v>
      </c>
      <c r="AK196" s="17"/>
      <c r="AL196" s="14">
        <f t="shared" si="20"/>
        <v>90147.79</v>
      </c>
      <c r="AM196" s="18">
        <v>70382.44</v>
      </c>
      <c r="AN196" s="17">
        <v>5532.38</v>
      </c>
      <c r="AO196" s="17">
        <v>6915.56</v>
      </c>
      <c r="AP196" s="17"/>
      <c r="AQ196" s="14">
        <f t="shared" si="21"/>
        <v>82830.38</v>
      </c>
    </row>
    <row r="197" spans="1:43" ht="11.25">
      <c r="A197" s="2"/>
      <c r="B197" s="16" t="s">
        <v>230</v>
      </c>
      <c r="C197" s="17"/>
      <c r="D197" s="17"/>
      <c r="E197" s="17"/>
      <c r="F197" s="17"/>
      <c r="G197" s="14">
        <f t="shared" si="22"/>
        <v>0</v>
      </c>
      <c r="H197" s="18"/>
      <c r="I197" s="17"/>
      <c r="J197" s="17"/>
      <c r="K197" s="17"/>
      <c r="L197" s="14">
        <f t="shared" si="23"/>
        <v>0</v>
      </c>
      <c r="M197" s="18"/>
      <c r="N197" s="17"/>
      <c r="O197" s="17"/>
      <c r="P197" s="17"/>
      <c r="Q197" s="14">
        <f t="shared" si="16"/>
        <v>0</v>
      </c>
      <c r="R197" s="19"/>
      <c r="S197" s="18">
        <v>7318.8</v>
      </c>
      <c r="T197" s="17">
        <v>0</v>
      </c>
      <c r="U197" s="17">
        <v>0</v>
      </c>
      <c r="V197" s="17"/>
      <c r="W197" s="15">
        <f t="shared" si="17"/>
        <v>7318.8</v>
      </c>
      <c r="X197" s="18">
        <v>9051.01</v>
      </c>
      <c r="Y197" s="17">
        <v>18.35</v>
      </c>
      <c r="Z197" s="17">
        <v>22.93</v>
      </c>
      <c r="AA197" s="17"/>
      <c r="AB197" s="14">
        <f t="shared" si="18"/>
        <v>9092.29</v>
      </c>
      <c r="AC197" s="17">
        <v>8237.39</v>
      </c>
      <c r="AD197" s="17">
        <v>0</v>
      </c>
      <c r="AE197" s="17">
        <v>0</v>
      </c>
      <c r="AF197" s="17"/>
      <c r="AG197" s="14">
        <f t="shared" si="19"/>
        <v>8237.39</v>
      </c>
      <c r="AH197" s="17">
        <v>7418.91</v>
      </c>
      <c r="AI197" s="17">
        <v>73.42</v>
      </c>
      <c r="AJ197" s="17">
        <v>91.77</v>
      </c>
      <c r="AK197" s="17"/>
      <c r="AL197" s="14">
        <f t="shared" si="20"/>
        <v>7584.1</v>
      </c>
      <c r="AM197" s="18">
        <v>8582.99</v>
      </c>
      <c r="AN197" s="17">
        <v>25.14</v>
      </c>
      <c r="AO197" s="17">
        <v>31.45</v>
      </c>
      <c r="AP197" s="17"/>
      <c r="AQ197" s="14">
        <f t="shared" si="21"/>
        <v>8639.58</v>
      </c>
    </row>
    <row r="198" spans="1:43" ht="11.25">
      <c r="A198" s="2">
        <v>43</v>
      </c>
      <c r="B198" s="16" t="s">
        <v>231</v>
      </c>
      <c r="C198" s="17">
        <v>92830.59</v>
      </c>
      <c r="D198" s="17">
        <v>712.57</v>
      </c>
      <c r="E198" s="17">
        <v>909.95</v>
      </c>
      <c r="F198" s="17">
        <v>6540.74</v>
      </c>
      <c r="G198" s="14">
        <f t="shared" si="22"/>
        <v>100993.85</v>
      </c>
      <c r="H198" s="18">
        <v>88811.54</v>
      </c>
      <c r="I198" s="17">
        <v>953.95</v>
      </c>
      <c r="J198" s="17">
        <v>1233.85</v>
      </c>
      <c r="K198" s="17">
        <v>5129.99</v>
      </c>
      <c r="L198" s="14">
        <f t="shared" si="23"/>
        <v>96129.33</v>
      </c>
      <c r="M198" s="18">
        <v>90940.85</v>
      </c>
      <c r="N198" s="17">
        <v>958.9</v>
      </c>
      <c r="O198" s="17">
        <v>1264.72</v>
      </c>
      <c r="P198" s="17">
        <v>3416.58</v>
      </c>
      <c r="Q198" s="14">
        <f t="shared" si="16"/>
        <v>96581.05</v>
      </c>
      <c r="R198" s="19"/>
      <c r="S198" s="18">
        <v>77287.06</v>
      </c>
      <c r="T198" s="17">
        <v>1123.7</v>
      </c>
      <c r="U198" s="17">
        <v>1467.1</v>
      </c>
      <c r="V198" s="17">
        <v>3416.58</v>
      </c>
      <c r="W198" s="15">
        <f t="shared" si="17"/>
        <v>83294.44</v>
      </c>
      <c r="X198" s="18">
        <v>85986.26</v>
      </c>
      <c r="Y198" s="17">
        <v>1142.02</v>
      </c>
      <c r="Z198" s="17">
        <v>1462.62</v>
      </c>
      <c r="AA198" s="17">
        <v>3416.58</v>
      </c>
      <c r="AB198" s="14">
        <f t="shared" si="18"/>
        <v>92007.48</v>
      </c>
      <c r="AC198" s="17">
        <v>84876.49</v>
      </c>
      <c r="AD198" s="17">
        <v>1077.29</v>
      </c>
      <c r="AE198" s="17">
        <v>1372.42</v>
      </c>
      <c r="AF198" s="17"/>
      <c r="AG198" s="14">
        <f t="shared" si="19"/>
        <v>87326.2</v>
      </c>
      <c r="AH198" s="17">
        <v>77566.48</v>
      </c>
      <c r="AI198" s="17">
        <v>935.64</v>
      </c>
      <c r="AJ198" s="17">
        <v>1198.88</v>
      </c>
      <c r="AK198" s="17">
        <v>3124.16</v>
      </c>
      <c r="AL198" s="14">
        <f t="shared" si="20"/>
        <v>82825.16</v>
      </c>
      <c r="AM198" s="18">
        <v>80667.79</v>
      </c>
      <c r="AN198" s="17">
        <v>1437.06</v>
      </c>
      <c r="AO198" s="17">
        <v>1872.87</v>
      </c>
      <c r="AP198" s="17"/>
      <c r="AQ198" s="14">
        <f t="shared" si="21"/>
        <v>83977.71999999999</v>
      </c>
    </row>
    <row r="199" spans="1:43" ht="11.25">
      <c r="A199" s="22">
        <v>44</v>
      </c>
      <c r="B199" s="34" t="s">
        <v>232</v>
      </c>
      <c r="C199" s="14">
        <f>SUM(C200:C206)</f>
        <v>96411.6</v>
      </c>
      <c r="D199" s="14">
        <f>SUM(D200:D206)</f>
        <v>8345.24</v>
      </c>
      <c r="E199" s="14">
        <f>SUM(E200:E206)</f>
        <v>10431.29</v>
      </c>
      <c r="F199" s="14">
        <f>SUM(F200:F206)</f>
        <v>6853.639999999999</v>
      </c>
      <c r="G199" s="14">
        <f t="shared" si="22"/>
        <v>122041.77</v>
      </c>
      <c r="H199" s="14">
        <f>SUM(H200:H206)</f>
        <v>101227.72000000002</v>
      </c>
      <c r="I199" s="14">
        <f>SUM(I200:I206)</f>
        <v>7908.629999999999</v>
      </c>
      <c r="J199" s="14">
        <f>SUM(J200:J206)</f>
        <v>9885.640000000001</v>
      </c>
      <c r="K199" s="14">
        <f>SUM(K200:K206)</f>
        <v>0</v>
      </c>
      <c r="L199" s="14">
        <f t="shared" si="23"/>
        <v>119021.99000000002</v>
      </c>
      <c r="M199" s="14">
        <f>SUM(M200:M206)</f>
        <v>102886.73999999999</v>
      </c>
      <c r="N199" s="14">
        <f>SUM(N200:N206)</f>
        <v>7830.42</v>
      </c>
      <c r="O199" s="14">
        <f>SUM(O200:O206)</f>
        <v>9787.81</v>
      </c>
      <c r="P199" s="14">
        <f>SUM(P200:P206)</f>
        <v>66765.43</v>
      </c>
      <c r="Q199" s="14">
        <f t="shared" si="16"/>
        <v>187270.39999999997</v>
      </c>
      <c r="R199" s="14">
        <f>SUM(R200:R206)</f>
        <v>0</v>
      </c>
      <c r="S199" s="14">
        <f>SUM(S200:S206)</f>
        <v>100671.62000000001</v>
      </c>
      <c r="T199" s="14">
        <f>SUM(T200:T206)</f>
        <v>7336.71</v>
      </c>
      <c r="U199" s="14">
        <f>SUM(U200:U206)</f>
        <v>9170.900000000001</v>
      </c>
      <c r="V199" s="14">
        <f>SUM(V200:V206)</f>
        <v>73879.06999999999</v>
      </c>
      <c r="W199" s="15">
        <f t="shared" si="17"/>
        <v>191058.3</v>
      </c>
      <c r="X199" s="14">
        <f>SUM(X200:X206)</f>
        <v>96399.02</v>
      </c>
      <c r="Y199" s="14">
        <f>SUM(Y200:Y206)</f>
        <v>7756.47</v>
      </c>
      <c r="Z199" s="14">
        <f>SUM(Z200:Z206)</f>
        <v>9695.43</v>
      </c>
      <c r="AA199" s="14">
        <f>SUM(AA200:AA206)</f>
        <v>0</v>
      </c>
      <c r="AB199" s="14">
        <f t="shared" si="18"/>
        <v>113850.92000000001</v>
      </c>
      <c r="AC199" s="14">
        <f>SUM(AC200:AC206)</f>
        <v>89121.9</v>
      </c>
      <c r="AD199" s="14">
        <f>SUM(AD200:AD206)</f>
        <v>6764.440000000001</v>
      </c>
      <c r="AE199" s="14">
        <f>SUM(AE200:AE206)</f>
        <v>8455.47</v>
      </c>
      <c r="AF199" s="14">
        <f>SUM(AF200:AF206)</f>
        <v>61495.2</v>
      </c>
      <c r="AG199" s="14">
        <f t="shared" si="19"/>
        <v>165837.01</v>
      </c>
      <c r="AH199" s="14">
        <f>SUM(AH200:AH206)</f>
        <v>86952.5</v>
      </c>
      <c r="AI199" s="14">
        <f>SUM(AI200:AI206)</f>
        <v>8401.509999999998</v>
      </c>
      <c r="AJ199" s="14">
        <f>SUM(AJ200:AJ206)</f>
        <v>10501.74</v>
      </c>
      <c r="AK199" s="14">
        <f>SUM(AK200:AK206)</f>
        <v>3686.82</v>
      </c>
      <c r="AL199" s="14">
        <f t="shared" si="20"/>
        <v>109542.57</v>
      </c>
      <c r="AM199" s="14">
        <f>SUM(AM200:AM206)</f>
        <v>95078</v>
      </c>
      <c r="AN199" s="14">
        <f>SUM(AN200:AN206)</f>
        <v>9291.820000000002</v>
      </c>
      <c r="AO199" s="14">
        <f>SUM(AO200:AO206)</f>
        <v>11615.22</v>
      </c>
      <c r="AP199" s="14">
        <f>SUM(AP200:AP206)</f>
        <v>61495.2</v>
      </c>
      <c r="AQ199" s="14">
        <f t="shared" si="21"/>
        <v>177480.24</v>
      </c>
    </row>
    <row r="200" spans="1:43" ht="11.25">
      <c r="A200" s="2"/>
      <c r="B200" s="35" t="s">
        <v>233</v>
      </c>
      <c r="C200" s="17">
        <v>9620.54</v>
      </c>
      <c r="D200" s="17">
        <v>1441.07</v>
      </c>
      <c r="E200" s="17">
        <v>1801.42</v>
      </c>
      <c r="F200" s="17"/>
      <c r="G200" s="14">
        <f t="shared" si="22"/>
        <v>12863.03</v>
      </c>
      <c r="H200" s="18">
        <v>11224.75</v>
      </c>
      <c r="I200" s="17">
        <v>1230.08</v>
      </c>
      <c r="J200" s="17">
        <v>1537.69</v>
      </c>
      <c r="K200" s="17"/>
      <c r="L200" s="14">
        <f t="shared" si="23"/>
        <v>13992.52</v>
      </c>
      <c r="M200" s="18">
        <v>25843.51</v>
      </c>
      <c r="N200" s="17">
        <v>2551.95</v>
      </c>
      <c r="O200" s="17">
        <v>3189.88</v>
      </c>
      <c r="P200" s="17">
        <v>5270.23</v>
      </c>
      <c r="Q200" s="14">
        <f aca="true" t="shared" si="24" ref="Q200:Q264">M200+N200+O200+P200</f>
        <v>36855.57</v>
      </c>
      <c r="R200" s="19"/>
      <c r="S200" s="18">
        <v>22239.48</v>
      </c>
      <c r="T200" s="17">
        <v>2356.8</v>
      </c>
      <c r="U200" s="17">
        <v>2946.08</v>
      </c>
      <c r="V200" s="17">
        <v>7243.64</v>
      </c>
      <c r="W200" s="15">
        <f aca="true" t="shared" si="25" ref="W200:W264">R200+S200+T200+U200+V200</f>
        <v>34786</v>
      </c>
      <c r="X200" s="18">
        <v>21649.93</v>
      </c>
      <c r="Y200" s="17">
        <v>1887.65</v>
      </c>
      <c r="Z200" s="17">
        <v>2359.5</v>
      </c>
      <c r="AA200" s="17"/>
      <c r="AB200" s="14">
        <f aca="true" t="shared" si="26" ref="AB200:AB264">X200+Y200+Z200+AA200</f>
        <v>25897.08</v>
      </c>
      <c r="AC200" s="17">
        <v>17783.32</v>
      </c>
      <c r="AD200" s="17">
        <v>1882.21</v>
      </c>
      <c r="AE200" s="17">
        <v>2352.72</v>
      </c>
      <c r="AF200" s="17"/>
      <c r="AG200" s="14">
        <f aca="true" t="shared" si="27" ref="AG200:AG264">AC200+AD200+AE200+AF200</f>
        <v>22018.25</v>
      </c>
      <c r="AH200" s="17">
        <v>19249.33</v>
      </c>
      <c r="AI200" s="17">
        <v>2109.56</v>
      </c>
      <c r="AJ200" s="17">
        <v>2636.93</v>
      </c>
      <c r="AK200" s="17">
        <v>3686.82</v>
      </c>
      <c r="AL200" s="14">
        <f aca="true" t="shared" si="28" ref="AL200:AL264">AH200+AI200+AJ200+AK200</f>
        <v>27682.640000000003</v>
      </c>
      <c r="AM200" s="18">
        <v>19389.9</v>
      </c>
      <c r="AN200" s="17">
        <v>2449.05</v>
      </c>
      <c r="AO200" s="17">
        <v>3061.51</v>
      </c>
      <c r="AP200" s="17"/>
      <c r="AQ200" s="14">
        <f aca="true" t="shared" si="29" ref="AQ200:AQ263">AM200+AN200+AO200+AP200</f>
        <v>24900.46</v>
      </c>
    </row>
    <row r="201" spans="1:43" ht="11.25">
      <c r="A201" s="28"/>
      <c r="B201" s="36" t="s">
        <v>234</v>
      </c>
      <c r="C201" s="17">
        <v>17373.02</v>
      </c>
      <c r="D201" s="17">
        <v>1036.99</v>
      </c>
      <c r="E201" s="24">
        <v>1296.2</v>
      </c>
      <c r="F201" s="17">
        <v>1713.41</v>
      </c>
      <c r="G201" s="14">
        <f t="shared" si="22"/>
        <v>21419.620000000003</v>
      </c>
      <c r="H201" s="18">
        <v>18630.57</v>
      </c>
      <c r="I201" s="17">
        <v>1117.03</v>
      </c>
      <c r="J201" s="17">
        <v>1396.24</v>
      </c>
      <c r="K201" s="17"/>
      <c r="L201" s="14">
        <f t="shared" si="23"/>
        <v>21143.84</v>
      </c>
      <c r="M201" s="18">
        <v>0</v>
      </c>
      <c r="N201" s="17">
        <v>0</v>
      </c>
      <c r="O201" s="24">
        <v>0</v>
      </c>
      <c r="P201" s="17"/>
      <c r="Q201" s="14">
        <f t="shared" si="24"/>
        <v>0</v>
      </c>
      <c r="R201" s="19"/>
      <c r="S201" s="21"/>
      <c r="T201" s="21"/>
      <c r="U201" s="21"/>
      <c r="V201" s="21"/>
      <c r="W201" s="15">
        <f t="shared" si="25"/>
        <v>0</v>
      </c>
      <c r="X201" s="21"/>
      <c r="Y201" s="21"/>
      <c r="Z201" s="21"/>
      <c r="AA201" s="21"/>
      <c r="AB201" s="14">
        <f t="shared" si="26"/>
        <v>0</v>
      </c>
      <c r="AC201" s="21"/>
      <c r="AD201" s="21"/>
      <c r="AE201" s="21"/>
      <c r="AF201" s="21"/>
      <c r="AG201" s="14">
        <f t="shared" si="27"/>
        <v>0</v>
      </c>
      <c r="AH201" s="21"/>
      <c r="AI201" s="21"/>
      <c r="AJ201" s="21"/>
      <c r="AK201" s="21"/>
      <c r="AL201" s="14">
        <f t="shared" si="28"/>
        <v>0</v>
      </c>
      <c r="AM201" s="21"/>
      <c r="AN201" s="21"/>
      <c r="AO201" s="21"/>
      <c r="AP201" s="21"/>
      <c r="AQ201" s="14">
        <f t="shared" si="29"/>
        <v>0</v>
      </c>
    </row>
    <row r="202" spans="1:43" ht="11.25">
      <c r="A202" s="2"/>
      <c r="B202" s="37" t="s">
        <v>235</v>
      </c>
      <c r="C202" s="17">
        <v>0</v>
      </c>
      <c r="D202" s="17">
        <v>0</v>
      </c>
      <c r="E202" s="17">
        <v>0</v>
      </c>
      <c r="F202" s="17"/>
      <c r="G202" s="14">
        <f t="shared" si="22"/>
        <v>0</v>
      </c>
      <c r="H202" s="18">
        <v>0</v>
      </c>
      <c r="I202" s="17">
        <v>0</v>
      </c>
      <c r="J202" s="17">
        <v>0</v>
      </c>
      <c r="K202" s="17"/>
      <c r="L202" s="14">
        <f t="shared" si="23"/>
        <v>0</v>
      </c>
      <c r="M202" s="18">
        <v>0</v>
      </c>
      <c r="N202" s="17">
        <v>0</v>
      </c>
      <c r="O202" s="17">
        <v>0</v>
      </c>
      <c r="P202" s="17"/>
      <c r="Q202" s="14">
        <f t="shared" si="24"/>
        <v>0</v>
      </c>
      <c r="R202" s="19"/>
      <c r="S202" s="18">
        <v>0</v>
      </c>
      <c r="T202" s="17">
        <v>0</v>
      </c>
      <c r="U202" s="17">
        <v>0</v>
      </c>
      <c r="V202" s="17">
        <v>0</v>
      </c>
      <c r="W202" s="15">
        <f t="shared" si="25"/>
        <v>0</v>
      </c>
      <c r="X202" s="18">
        <v>0</v>
      </c>
      <c r="Y202" s="17">
        <v>0</v>
      </c>
      <c r="Z202" s="17">
        <v>0</v>
      </c>
      <c r="AA202" s="17"/>
      <c r="AB202" s="14">
        <f t="shared" si="26"/>
        <v>0</v>
      </c>
      <c r="AC202" s="17">
        <v>454.47</v>
      </c>
      <c r="AD202" s="17">
        <v>0</v>
      </c>
      <c r="AE202" s="17">
        <v>0</v>
      </c>
      <c r="AF202" s="17"/>
      <c r="AG202" s="14">
        <f t="shared" si="27"/>
        <v>454.47</v>
      </c>
      <c r="AH202" s="17">
        <v>625</v>
      </c>
      <c r="AI202" s="17">
        <v>0</v>
      </c>
      <c r="AJ202" s="17">
        <v>0</v>
      </c>
      <c r="AK202" s="17"/>
      <c r="AL202" s="14">
        <f t="shared" si="28"/>
        <v>625</v>
      </c>
      <c r="AM202" s="18">
        <v>831.64</v>
      </c>
      <c r="AN202" s="17">
        <v>0</v>
      </c>
      <c r="AO202" s="17">
        <v>0</v>
      </c>
      <c r="AP202" s="17"/>
      <c r="AQ202" s="14">
        <f t="shared" si="29"/>
        <v>831.64</v>
      </c>
    </row>
    <row r="203" spans="1:43" ht="11.25">
      <c r="A203" s="2"/>
      <c r="B203" s="37" t="s">
        <v>236</v>
      </c>
      <c r="C203" s="17">
        <v>40167.02</v>
      </c>
      <c r="D203" s="17">
        <v>3389.77</v>
      </c>
      <c r="E203" s="17">
        <v>4237.09</v>
      </c>
      <c r="F203" s="17"/>
      <c r="G203" s="14">
        <f t="shared" si="22"/>
        <v>47793.87999999999</v>
      </c>
      <c r="H203" s="18">
        <v>39320.57</v>
      </c>
      <c r="I203" s="17">
        <v>3521.62</v>
      </c>
      <c r="J203" s="17">
        <v>4401.97</v>
      </c>
      <c r="K203" s="17"/>
      <c r="L203" s="14">
        <f aca="true" t="shared" si="30" ref="L203:L266">H203+I203+J203+K203</f>
        <v>47244.16</v>
      </c>
      <c r="M203" s="18">
        <v>43903.53</v>
      </c>
      <c r="N203" s="17">
        <v>3117.01</v>
      </c>
      <c r="O203" s="17">
        <v>3896.16</v>
      </c>
      <c r="P203" s="17">
        <v>61495.2</v>
      </c>
      <c r="Q203" s="14">
        <f t="shared" si="24"/>
        <v>112411.9</v>
      </c>
      <c r="R203" s="19"/>
      <c r="S203" s="18">
        <v>41887.93</v>
      </c>
      <c r="T203" s="17">
        <v>3017.95</v>
      </c>
      <c r="U203" s="17">
        <v>3772.35</v>
      </c>
      <c r="V203" s="17">
        <v>61495.2</v>
      </c>
      <c r="W203" s="15">
        <f t="shared" si="25"/>
        <v>110173.43</v>
      </c>
      <c r="X203" s="18">
        <v>41097.76</v>
      </c>
      <c r="Y203" s="17">
        <v>3674.31</v>
      </c>
      <c r="Z203" s="17">
        <v>4592.76</v>
      </c>
      <c r="AA203" s="17"/>
      <c r="AB203" s="14">
        <f t="shared" si="26"/>
        <v>49364.83</v>
      </c>
      <c r="AC203" s="17">
        <v>40250.81</v>
      </c>
      <c r="AD203" s="17">
        <v>3431.82</v>
      </c>
      <c r="AE203" s="17">
        <v>4289.73</v>
      </c>
      <c r="AF203" s="17">
        <v>61495.2</v>
      </c>
      <c r="AG203" s="14">
        <f t="shared" si="27"/>
        <v>109467.56</v>
      </c>
      <c r="AH203" s="17">
        <v>38262.28</v>
      </c>
      <c r="AI203" s="17">
        <v>3619.34</v>
      </c>
      <c r="AJ203" s="17">
        <v>4523.98</v>
      </c>
      <c r="AK203" s="17"/>
      <c r="AL203" s="14">
        <f t="shared" si="28"/>
        <v>46405.59999999999</v>
      </c>
      <c r="AM203" s="18">
        <v>44856.65</v>
      </c>
      <c r="AN203" s="17">
        <v>3869.64</v>
      </c>
      <c r="AO203" s="17">
        <v>4836.98</v>
      </c>
      <c r="AP203" s="17">
        <v>61495.2</v>
      </c>
      <c r="AQ203" s="14">
        <f t="shared" si="29"/>
        <v>115058.47</v>
      </c>
    </row>
    <row r="204" spans="1:43" ht="11.25">
      <c r="A204" s="2"/>
      <c r="B204" s="35" t="s">
        <v>237</v>
      </c>
      <c r="C204" s="17">
        <v>17549.3</v>
      </c>
      <c r="D204" s="17">
        <v>2079.88</v>
      </c>
      <c r="E204" s="17">
        <v>2599.71</v>
      </c>
      <c r="F204" s="17"/>
      <c r="G204" s="14">
        <f t="shared" si="22"/>
        <v>22228.89</v>
      </c>
      <c r="H204" s="18">
        <v>18019.65</v>
      </c>
      <c r="I204" s="17">
        <v>1714.74</v>
      </c>
      <c r="J204" s="17">
        <v>2143.32</v>
      </c>
      <c r="K204" s="17"/>
      <c r="L204" s="14">
        <f t="shared" si="30"/>
        <v>21877.710000000003</v>
      </c>
      <c r="M204" s="18">
        <v>17540.32</v>
      </c>
      <c r="N204" s="17">
        <v>1463.45</v>
      </c>
      <c r="O204" s="17">
        <v>1829.23</v>
      </c>
      <c r="P204" s="17"/>
      <c r="Q204" s="14">
        <f t="shared" si="24"/>
        <v>20833</v>
      </c>
      <c r="R204" s="19"/>
      <c r="S204" s="18">
        <v>19369.75</v>
      </c>
      <c r="T204" s="17">
        <v>1469.18</v>
      </c>
      <c r="U204" s="17">
        <v>1836.53</v>
      </c>
      <c r="V204" s="17">
        <v>0</v>
      </c>
      <c r="W204" s="15">
        <f t="shared" si="25"/>
        <v>22675.46</v>
      </c>
      <c r="X204" s="18">
        <v>16497.14</v>
      </c>
      <c r="Y204" s="17">
        <v>1688.28</v>
      </c>
      <c r="Z204" s="17">
        <v>2110.37</v>
      </c>
      <c r="AA204" s="17"/>
      <c r="AB204" s="14">
        <f t="shared" si="26"/>
        <v>20295.789999999997</v>
      </c>
      <c r="AC204" s="17">
        <v>16613.25</v>
      </c>
      <c r="AD204" s="17">
        <v>1117.97</v>
      </c>
      <c r="AE204" s="17">
        <v>1397.47</v>
      </c>
      <c r="AF204" s="17"/>
      <c r="AG204" s="14">
        <f t="shared" si="27"/>
        <v>19128.690000000002</v>
      </c>
      <c r="AH204" s="17">
        <v>14643.25</v>
      </c>
      <c r="AI204" s="17">
        <v>1758.12</v>
      </c>
      <c r="AJ204" s="17">
        <v>2197.75</v>
      </c>
      <c r="AK204" s="17"/>
      <c r="AL204" s="14">
        <f t="shared" si="28"/>
        <v>18599.12</v>
      </c>
      <c r="AM204" s="18">
        <v>19266.13</v>
      </c>
      <c r="AN204" s="17">
        <v>2201.58</v>
      </c>
      <c r="AO204" s="17">
        <v>2752.32</v>
      </c>
      <c r="AP204" s="17"/>
      <c r="AQ204" s="14">
        <f t="shared" si="29"/>
        <v>24220.03</v>
      </c>
    </row>
    <row r="205" spans="1:43" ht="11.25">
      <c r="A205" s="2"/>
      <c r="B205" s="35" t="s">
        <v>238</v>
      </c>
      <c r="C205" s="17">
        <v>8686.55</v>
      </c>
      <c r="D205" s="17">
        <v>305.03</v>
      </c>
      <c r="E205" s="17">
        <v>381.25</v>
      </c>
      <c r="F205" s="17">
        <v>5140.23</v>
      </c>
      <c r="G205" s="14">
        <f aca="true" t="shared" si="31" ref="G205:G266">C205+D205+E205+F205</f>
        <v>14513.06</v>
      </c>
      <c r="H205" s="18">
        <v>8377.13</v>
      </c>
      <c r="I205" s="17">
        <v>112.36</v>
      </c>
      <c r="J205" s="17">
        <v>140.42</v>
      </c>
      <c r="K205" s="17"/>
      <c r="L205" s="14">
        <f t="shared" si="30"/>
        <v>8629.91</v>
      </c>
      <c r="M205" s="18">
        <v>10252.07</v>
      </c>
      <c r="N205" s="17">
        <v>323.92</v>
      </c>
      <c r="O205" s="17">
        <v>404.91</v>
      </c>
      <c r="P205" s="17"/>
      <c r="Q205" s="14">
        <f t="shared" si="24"/>
        <v>10980.9</v>
      </c>
      <c r="R205" s="19"/>
      <c r="S205" s="18">
        <v>10345.83</v>
      </c>
      <c r="T205" s="17">
        <v>329.87</v>
      </c>
      <c r="U205" s="17">
        <v>412.29</v>
      </c>
      <c r="V205" s="17">
        <v>5140.23</v>
      </c>
      <c r="W205" s="15">
        <f t="shared" si="25"/>
        <v>16228.220000000001</v>
      </c>
      <c r="X205" s="18">
        <v>12260.81</v>
      </c>
      <c r="Y205" s="17">
        <v>308.31</v>
      </c>
      <c r="Z205" s="17">
        <v>385.4</v>
      </c>
      <c r="AA205" s="17"/>
      <c r="AB205" s="14">
        <f t="shared" si="26"/>
        <v>12954.519999999999</v>
      </c>
      <c r="AC205" s="17">
        <v>8167.73</v>
      </c>
      <c r="AD205" s="17">
        <v>57.97</v>
      </c>
      <c r="AE205" s="17">
        <v>72.47</v>
      </c>
      <c r="AF205" s="17"/>
      <c r="AG205" s="14">
        <f t="shared" si="27"/>
        <v>8298.169999999998</v>
      </c>
      <c r="AH205" s="17">
        <v>8704.09</v>
      </c>
      <c r="AI205" s="17">
        <v>608.32</v>
      </c>
      <c r="AJ205" s="17">
        <v>760.36</v>
      </c>
      <c r="AK205" s="17"/>
      <c r="AL205" s="14">
        <f t="shared" si="28"/>
        <v>10072.77</v>
      </c>
      <c r="AM205" s="18">
        <v>7344.89</v>
      </c>
      <c r="AN205" s="17">
        <v>380.2</v>
      </c>
      <c r="AO205" s="17">
        <v>475.24</v>
      </c>
      <c r="AP205" s="17"/>
      <c r="AQ205" s="14">
        <f t="shared" si="29"/>
        <v>8200.33</v>
      </c>
    </row>
    <row r="206" spans="1:43" ht="11.25">
      <c r="A206" s="2"/>
      <c r="B206" s="35" t="s">
        <v>239</v>
      </c>
      <c r="C206" s="17">
        <v>3015.17</v>
      </c>
      <c r="D206" s="17">
        <v>92.5</v>
      </c>
      <c r="E206" s="17">
        <v>115.62</v>
      </c>
      <c r="F206" s="17"/>
      <c r="G206" s="14">
        <f t="shared" si="31"/>
        <v>3223.29</v>
      </c>
      <c r="H206" s="18">
        <v>5655.05</v>
      </c>
      <c r="I206" s="17">
        <v>212.8</v>
      </c>
      <c r="J206" s="17">
        <v>266</v>
      </c>
      <c r="K206" s="17"/>
      <c r="L206" s="14">
        <f t="shared" si="30"/>
        <v>6133.85</v>
      </c>
      <c r="M206" s="18">
        <v>5347.31</v>
      </c>
      <c r="N206" s="17">
        <v>374.09</v>
      </c>
      <c r="O206" s="17">
        <v>467.63</v>
      </c>
      <c r="P206" s="17"/>
      <c r="Q206" s="14">
        <f t="shared" si="24"/>
        <v>6189.030000000001</v>
      </c>
      <c r="R206" s="19"/>
      <c r="S206" s="18">
        <v>6828.63</v>
      </c>
      <c r="T206" s="17">
        <v>162.91</v>
      </c>
      <c r="U206" s="17">
        <v>203.65</v>
      </c>
      <c r="V206" s="17">
        <v>0</v>
      </c>
      <c r="W206" s="15">
        <f t="shared" si="25"/>
        <v>7195.19</v>
      </c>
      <c r="X206" s="18">
        <v>4893.38</v>
      </c>
      <c r="Y206" s="17">
        <v>197.92</v>
      </c>
      <c r="Z206" s="17">
        <v>247.4</v>
      </c>
      <c r="AA206" s="17"/>
      <c r="AB206" s="14">
        <f t="shared" si="26"/>
        <v>5338.7</v>
      </c>
      <c r="AC206" s="17">
        <v>5852.32</v>
      </c>
      <c r="AD206" s="17">
        <v>274.47</v>
      </c>
      <c r="AE206" s="17">
        <v>343.08</v>
      </c>
      <c r="AF206" s="17"/>
      <c r="AG206" s="14">
        <f t="shared" si="27"/>
        <v>6469.87</v>
      </c>
      <c r="AH206" s="17">
        <v>5468.55</v>
      </c>
      <c r="AI206" s="17">
        <v>306.17</v>
      </c>
      <c r="AJ206" s="17">
        <v>382.72</v>
      </c>
      <c r="AK206" s="17"/>
      <c r="AL206" s="14">
        <f t="shared" si="28"/>
        <v>6157.4400000000005</v>
      </c>
      <c r="AM206" s="18">
        <v>3388.79</v>
      </c>
      <c r="AN206" s="17">
        <v>391.35</v>
      </c>
      <c r="AO206" s="17">
        <v>489.17</v>
      </c>
      <c r="AP206" s="17"/>
      <c r="AQ206" s="14">
        <f t="shared" si="29"/>
        <v>4269.3099999999995</v>
      </c>
    </row>
    <row r="207" spans="1:43" ht="11.25">
      <c r="A207" s="22">
        <v>45</v>
      </c>
      <c r="B207" s="38" t="s">
        <v>240</v>
      </c>
      <c r="C207" s="14">
        <f>C209+C210</f>
        <v>3375.85</v>
      </c>
      <c r="D207" s="14">
        <f>D209+D210</f>
        <v>62.76</v>
      </c>
      <c r="E207" s="14">
        <f>E209+E210</f>
        <v>78.46</v>
      </c>
      <c r="F207" s="14">
        <f>F209+F210</f>
        <v>0</v>
      </c>
      <c r="G207" s="14">
        <f t="shared" si="31"/>
        <v>3517.07</v>
      </c>
      <c r="H207" s="14">
        <f>H209+H210</f>
        <v>1910.4099999999999</v>
      </c>
      <c r="I207" s="14">
        <f>I209+I210</f>
        <v>85.62</v>
      </c>
      <c r="J207" s="14">
        <f>J209+J210</f>
        <v>107.01</v>
      </c>
      <c r="K207" s="14">
        <f>K209+K210</f>
        <v>0</v>
      </c>
      <c r="L207" s="14">
        <f t="shared" si="30"/>
        <v>2103.04</v>
      </c>
      <c r="M207" s="14">
        <f>M209+M210</f>
        <v>2538.9</v>
      </c>
      <c r="N207" s="14">
        <f>N209+N210</f>
        <v>62.76</v>
      </c>
      <c r="O207" s="14">
        <f>O209+O210</f>
        <v>78.46</v>
      </c>
      <c r="P207" s="14">
        <f>P209+P210</f>
        <v>0</v>
      </c>
      <c r="Q207" s="14">
        <f t="shared" si="24"/>
        <v>2680.1200000000003</v>
      </c>
      <c r="R207" s="14">
        <f>R209+R210</f>
        <v>0</v>
      </c>
      <c r="S207" s="14">
        <f>S209+S210</f>
        <v>1452.92</v>
      </c>
      <c r="T207" s="14">
        <f>T209+T210</f>
        <v>62.45</v>
      </c>
      <c r="U207" s="14">
        <f>U209+U210</f>
        <v>78.07</v>
      </c>
      <c r="V207" s="14">
        <f>V209+V210</f>
        <v>0</v>
      </c>
      <c r="W207" s="15">
        <f t="shared" si="25"/>
        <v>1593.44</v>
      </c>
      <c r="X207" s="14">
        <f>X209+X210</f>
        <v>1628</v>
      </c>
      <c r="Y207" s="14">
        <f>Y209+Y210</f>
        <v>73.87</v>
      </c>
      <c r="Z207" s="14">
        <f>Z209+Z210</f>
        <v>92.36</v>
      </c>
      <c r="AA207" s="14">
        <f>AA209+AA210</f>
        <v>0</v>
      </c>
      <c r="AB207" s="14">
        <f t="shared" si="26"/>
        <v>1794.2299999999998</v>
      </c>
      <c r="AC207" s="14">
        <f>AC209+AC210</f>
        <v>1311.6100000000001</v>
      </c>
      <c r="AD207" s="14">
        <f>AD209+AD210</f>
        <v>57.25</v>
      </c>
      <c r="AE207" s="14">
        <f>AE209+AE210</f>
        <v>71.54</v>
      </c>
      <c r="AF207" s="14">
        <f>AF209+AF210</f>
        <v>0</v>
      </c>
      <c r="AG207" s="14">
        <f t="shared" si="27"/>
        <v>1440.4</v>
      </c>
      <c r="AH207" s="14">
        <f>AH209+AH210</f>
        <v>906.17</v>
      </c>
      <c r="AI207" s="14">
        <f>AI209+AI210</f>
        <v>86.46</v>
      </c>
      <c r="AJ207" s="14">
        <f>AJ209+AJ210</f>
        <v>108.08</v>
      </c>
      <c r="AK207" s="14">
        <f>AK209+AK210</f>
        <v>0</v>
      </c>
      <c r="AL207" s="14">
        <f t="shared" si="28"/>
        <v>1100.71</v>
      </c>
      <c r="AM207" s="14">
        <f>SUM(AM208:AM210)</f>
        <v>5249.51</v>
      </c>
      <c r="AN207" s="14">
        <f>SUM(AN208:AN210)</f>
        <v>257.98</v>
      </c>
      <c r="AO207" s="14">
        <f>SUM(AO208:AO210)</f>
        <v>322.53999999999996</v>
      </c>
      <c r="AP207" s="14">
        <f>SUM(AP208:AP210)</f>
        <v>0</v>
      </c>
      <c r="AQ207" s="14">
        <f t="shared" si="29"/>
        <v>5830.03</v>
      </c>
    </row>
    <row r="208" spans="1:43" ht="11.25">
      <c r="A208" s="29"/>
      <c r="B208" s="35" t="s">
        <v>241</v>
      </c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39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>
        <v>4446.35</v>
      </c>
      <c r="AN208" s="18">
        <v>200.75</v>
      </c>
      <c r="AO208" s="18">
        <v>250.98</v>
      </c>
      <c r="AP208" s="18"/>
      <c r="AQ208" s="14">
        <f t="shared" si="29"/>
        <v>4898.08</v>
      </c>
    </row>
    <row r="209" spans="1:43" ht="11.25">
      <c r="A209" s="2"/>
      <c r="B209" s="35" t="s">
        <v>242</v>
      </c>
      <c r="C209" s="17">
        <v>1239.06</v>
      </c>
      <c r="D209" s="17">
        <v>0</v>
      </c>
      <c r="E209" s="17">
        <v>0</v>
      </c>
      <c r="F209" s="17"/>
      <c r="G209" s="14">
        <f t="shared" si="31"/>
        <v>1239.06</v>
      </c>
      <c r="H209" s="18">
        <v>864.79</v>
      </c>
      <c r="I209" s="17">
        <v>0</v>
      </c>
      <c r="J209" s="17">
        <v>0</v>
      </c>
      <c r="K209" s="17"/>
      <c r="L209" s="14">
        <f t="shared" si="30"/>
        <v>864.79</v>
      </c>
      <c r="M209" s="18">
        <v>842.47</v>
      </c>
      <c r="N209" s="17">
        <v>0</v>
      </c>
      <c r="O209" s="17">
        <v>0</v>
      </c>
      <c r="P209" s="17"/>
      <c r="Q209" s="14">
        <f t="shared" si="24"/>
        <v>842.47</v>
      </c>
      <c r="R209" s="19"/>
      <c r="S209" s="18">
        <v>450.24</v>
      </c>
      <c r="T209" s="17">
        <v>0</v>
      </c>
      <c r="U209" s="17">
        <v>0</v>
      </c>
      <c r="V209" s="17"/>
      <c r="W209" s="15">
        <f t="shared" si="25"/>
        <v>450.24</v>
      </c>
      <c r="X209" s="18">
        <v>732.61</v>
      </c>
      <c r="Y209" s="17">
        <v>0</v>
      </c>
      <c r="Z209" s="17">
        <v>0</v>
      </c>
      <c r="AA209" s="17"/>
      <c r="AB209" s="14">
        <f t="shared" si="26"/>
        <v>732.61</v>
      </c>
      <c r="AC209" s="17">
        <v>146.41</v>
      </c>
      <c r="AD209" s="17">
        <v>0</v>
      </c>
      <c r="AE209" s="17">
        <v>0</v>
      </c>
      <c r="AF209" s="17"/>
      <c r="AG209" s="14">
        <f t="shared" si="27"/>
        <v>146.41</v>
      </c>
      <c r="AH209" s="17">
        <v>71.36</v>
      </c>
      <c r="AI209" s="17">
        <v>0</v>
      </c>
      <c r="AJ209" s="17">
        <v>0</v>
      </c>
      <c r="AK209" s="17"/>
      <c r="AL209" s="14">
        <f t="shared" si="28"/>
        <v>71.36</v>
      </c>
      <c r="AM209" s="18">
        <v>202.61</v>
      </c>
      <c r="AN209" s="17">
        <v>0</v>
      </c>
      <c r="AO209" s="17">
        <v>0</v>
      </c>
      <c r="AP209" s="17"/>
      <c r="AQ209" s="14">
        <f t="shared" si="29"/>
        <v>202.61</v>
      </c>
    </row>
    <row r="210" spans="1:43" ht="11.25">
      <c r="A210" s="2"/>
      <c r="B210" s="35" t="s">
        <v>243</v>
      </c>
      <c r="C210" s="17">
        <v>2136.79</v>
      </c>
      <c r="D210" s="17">
        <v>62.76</v>
      </c>
      <c r="E210" s="17">
        <v>78.46</v>
      </c>
      <c r="F210" s="17"/>
      <c r="G210" s="14">
        <f t="shared" si="31"/>
        <v>2278.01</v>
      </c>
      <c r="H210" s="18">
        <v>1045.62</v>
      </c>
      <c r="I210" s="17">
        <v>85.62</v>
      </c>
      <c r="J210" s="17">
        <v>107.01</v>
      </c>
      <c r="K210" s="17"/>
      <c r="L210" s="14">
        <f t="shared" si="30"/>
        <v>1238.2499999999998</v>
      </c>
      <c r="M210" s="18">
        <v>1696.43</v>
      </c>
      <c r="N210" s="17">
        <v>62.76</v>
      </c>
      <c r="O210" s="17">
        <v>78.46</v>
      </c>
      <c r="P210" s="17"/>
      <c r="Q210" s="14">
        <f t="shared" si="24"/>
        <v>1837.65</v>
      </c>
      <c r="R210" s="19"/>
      <c r="S210" s="18">
        <v>1002.68</v>
      </c>
      <c r="T210" s="17">
        <v>62.45</v>
      </c>
      <c r="U210" s="17">
        <v>78.07</v>
      </c>
      <c r="V210" s="17"/>
      <c r="W210" s="15">
        <f t="shared" si="25"/>
        <v>1143.1999999999998</v>
      </c>
      <c r="X210" s="18">
        <v>895.39</v>
      </c>
      <c r="Y210" s="17">
        <v>73.87</v>
      </c>
      <c r="Z210" s="17">
        <v>92.36</v>
      </c>
      <c r="AA210" s="17"/>
      <c r="AB210" s="14">
        <f t="shared" si="26"/>
        <v>1061.62</v>
      </c>
      <c r="AC210" s="17">
        <v>1165.2</v>
      </c>
      <c r="AD210" s="17">
        <v>57.25</v>
      </c>
      <c r="AE210" s="17">
        <v>71.54</v>
      </c>
      <c r="AF210" s="17"/>
      <c r="AG210" s="14">
        <f t="shared" si="27"/>
        <v>1293.99</v>
      </c>
      <c r="AH210" s="17">
        <v>834.81</v>
      </c>
      <c r="AI210" s="17">
        <v>86.46</v>
      </c>
      <c r="AJ210" s="17">
        <v>108.08</v>
      </c>
      <c r="AK210" s="17"/>
      <c r="AL210" s="14">
        <f t="shared" si="28"/>
        <v>1029.35</v>
      </c>
      <c r="AM210" s="18">
        <v>600.55</v>
      </c>
      <c r="AN210" s="17">
        <v>57.23</v>
      </c>
      <c r="AO210" s="17">
        <v>71.56</v>
      </c>
      <c r="AP210" s="17"/>
      <c r="AQ210" s="14">
        <f t="shared" si="29"/>
        <v>729.3399999999999</v>
      </c>
    </row>
    <row r="211" spans="1:43" ht="11.25">
      <c r="A211" s="22">
        <v>46</v>
      </c>
      <c r="B211" s="23" t="s">
        <v>244</v>
      </c>
      <c r="C211" s="14">
        <f>C212+C213</f>
        <v>20166.18</v>
      </c>
      <c r="D211" s="14">
        <f>D212+D213</f>
        <v>854.94</v>
      </c>
      <c r="E211" s="14">
        <f>E212+E213</f>
        <v>1068.8</v>
      </c>
      <c r="F211" s="14">
        <f>F212+F213</f>
        <v>0</v>
      </c>
      <c r="G211" s="14">
        <f t="shared" si="31"/>
        <v>22089.92</v>
      </c>
      <c r="H211" s="14">
        <f>H212+H213</f>
        <v>12949.769999999999</v>
      </c>
      <c r="I211" s="14">
        <f>I212+I213</f>
        <v>632.26</v>
      </c>
      <c r="J211" s="14">
        <f>J212+J213</f>
        <v>793.65</v>
      </c>
      <c r="K211" s="14">
        <f>K212+K213</f>
        <v>0</v>
      </c>
      <c r="L211" s="14">
        <f t="shared" si="30"/>
        <v>14375.679999999998</v>
      </c>
      <c r="M211" s="14">
        <f>M212+M213</f>
        <v>15436.039999999999</v>
      </c>
      <c r="N211" s="14">
        <f>N212+N213</f>
        <v>607.33</v>
      </c>
      <c r="O211" s="14">
        <f>O212+O213</f>
        <v>759.14</v>
      </c>
      <c r="P211" s="14">
        <f>P212+P213</f>
        <v>0</v>
      </c>
      <c r="Q211" s="14">
        <f t="shared" si="24"/>
        <v>16802.51</v>
      </c>
      <c r="R211" s="14">
        <f>R212+R213</f>
        <v>0</v>
      </c>
      <c r="S211" s="14">
        <f>S212+S213</f>
        <v>13440.9</v>
      </c>
      <c r="T211" s="14">
        <f>T212+T213</f>
        <v>569.82</v>
      </c>
      <c r="U211" s="14">
        <f>U212+U213</f>
        <v>712.29</v>
      </c>
      <c r="V211" s="14">
        <f>V212+V213</f>
        <v>0</v>
      </c>
      <c r="W211" s="15">
        <f t="shared" si="25"/>
        <v>14723.009999999998</v>
      </c>
      <c r="X211" s="14">
        <f>X212+X213</f>
        <v>12366.85</v>
      </c>
      <c r="Y211" s="14">
        <f>Y212+Y213</f>
        <v>636.79</v>
      </c>
      <c r="Z211" s="14">
        <f>Z212+Z213</f>
        <v>796.06</v>
      </c>
      <c r="AA211" s="14">
        <f>AA212+AA213</f>
        <v>0</v>
      </c>
      <c r="AB211" s="14">
        <f t="shared" si="26"/>
        <v>13799.699999999999</v>
      </c>
      <c r="AC211" s="14">
        <f>AC212+AC213</f>
        <v>12992.869999999999</v>
      </c>
      <c r="AD211" s="14">
        <f>AD212+AD213</f>
        <v>547.72</v>
      </c>
      <c r="AE211" s="14">
        <f>AE212+AE213</f>
        <v>684.66</v>
      </c>
      <c r="AF211" s="14">
        <f>AF212+AF213</f>
        <v>0</v>
      </c>
      <c r="AG211" s="14">
        <f t="shared" si="27"/>
        <v>14225.249999999998</v>
      </c>
      <c r="AH211" s="14">
        <f>AH212+AH213</f>
        <v>12228.67</v>
      </c>
      <c r="AI211" s="14">
        <f>AI212+AI213</f>
        <v>428.6</v>
      </c>
      <c r="AJ211" s="14">
        <f>AJ212+AJ213</f>
        <v>535.79</v>
      </c>
      <c r="AK211" s="14">
        <f>AK212+AK213</f>
        <v>0</v>
      </c>
      <c r="AL211" s="14">
        <f t="shared" si="28"/>
        <v>13193.060000000001</v>
      </c>
      <c r="AM211" s="14">
        <f>AM212+AM213</f>
        <v>11880.09</v>
      </c>
      <c r="AN211" s="14">
        <f>AN212+AN213</f>
        <v>756.63</v>
      </c>
      <c r="AO211" s="14">
        <f>AO212+AO213</f>
        <v>945.78</v>
      </c>
      <c r="AP211" s="14">
        <f>AP212+AP213</f>
        <v>0</v>
      </c>
      <c r="AQ211" s="14">
        <f t="shared" si="29"/>
        <v>13582.5</v>
      </c>
    </row>
    <row r="212" spans="1:43" ht="11.25">
      <c r="A212" s="2"/>
      <c r="B212" s="16" t="s">
        <v>245</v>
      </c>
      <c r="C212" s="17">
        <v>20166.18</v>
      </c>
      <c r="D212" s="17">
        <v>854.94</v>
      </c>
      <c r="E212" s="17">
        <v>1068.8</v>
      </c>
      <c r="F212" s="17"/>
      <c r="G212" s="14">
        <f t="shared" si="31"/>
        <v>22089.92</v>
      </c>
      <c r="H212" s="18">
        <v>12866.46</v>
      </c>
      <c r="I212" s="17">
        <v>632.26</v>
      </c>
      <c r="J212" s="17">
        <v>793.65</v>
      </c>
      <c r="K212" s="17"/>
      <c r="L212" s="14">
        <f t="shared" si="30"/>
        <v>14292.369999999999</v>
      </c>
      <c r="M212" s="18">
        <v>15355.14</v>
      </c>
      <c r="N212" s="17">
        <v>607.33</v>
      </c>
      <c r="O212" s="17">
        <v>759.14</v>
      </c>
      <c r="P212" s="17"/>
      <c r="Q212" s="14">
        <f t="shared" si="24"/>
        <v>16721.61</v>
      </c>
      <c r="R212" s="19"/>
      <c r="S212" s="18">
        <v>13440.9</v>
      </c>
      <c r="T212" s="17">
        <v>569.82</v>
      </c>
      <c r="U212" s="17">
        <v>712.29</v>
      </c>
      <c r="V212" s="17"/>
      <c r="W212" s="15">
        <f t="shared" si="25"/>
        <v>14723.009999999998</v>
      </c>
      <c r="X212" s="18">
        <v>12366.85</v>
      </c>
      <c r="Y212" s="17">
        <v>636.79</v>
      </c>
      <c r="Z212" s="17">
        <v>796.06</v>
      </c>
      <c r="AA212" s="17"/>
      <c r="AB212" s="14">
        <f t="shared" si="26"/>
        <v>13799.699999999999</v>
      </c>
      <c r="AC212" s="17">
        <v>12923.21</v>
      </c>
      <c r="AD212" s="17">
        <v>547.72</v>
      </c>
      <c r="AE212" s="17">
        <v>684.66</v>
      </c>
      <c r="AF212" s="17"/>
      <c r="AG212" s="14">
        <f t="shared" si="27"/>
        <v>14155.589999999998</v>
      </c>
      <c r="AH212" s="17">
        <v>12201.35</v>
      </c>
      <c r="AI212" s="17">
        <v>428.6</v>
      </c>
      <c r="AJ212" s="17">
        <v>535.79</v>
      </c>
      <c r="AK212" s="17"/>
      <c r="AL212" s="14">
        <f t="shared" si="28"/>
        <v>13165.740000000002</v>
      </c>
      <c r="AM212" s="18">
        <v>11880.09</v>
      </c>
      <c r="AN212" s="17">
        <v>756.63</v>
      </c>
      <c r="AO212" s="17">
        <v>945.78</v>
      </c>
      <c r="AP212" s="17"/>
      <c r="AQ212" s="14">
        <f t="shared" si="29"/>
        <v>13582.5</v>
      </c>
    </row>
    <row r="213" spans="1:43" ht="11.25">
      <c r="A213" s="2"/>
      <c r="B213" s="16" t="s">
        <v>246</v>
      </c>
      <c r="C213" s="17">
        <v>0</v>
      </c>
      <c r="D213" s="17">
        <v>0</v>
      </c>
      <c r="E213" s="17">
        <v>0</v>
      </c>
      <c r="F213" s="17"/>
      <c r="G213" s="14">
        <f t="shared" si="31"/>
        <v>0</v>
      </c>
      <c r="H213" s="18">
        <v>83.31</v>
      </c>
      <c r="I213" s="17">
        <v>0</v>
      </c>
      <c r="J213" s="17">
        <v>0</v>
      </c>
      <c r="K213" s="17"/>
      <c r="L213" s="14">
        <f t="shared" si="30"/>
        <v>83.31</v>
      </c>
      <c r="M213" s="18">
        <v>80.9</v>
      </c>
      <c r="N213" s="17">
        <v>0</v>
      </c>
      <c r="O213" s="17">
        <v>0</v>
      </c>
      <c r="P213" s="17"/>
      <c r="Q213" s="14">
        <f t="shared" si="24"/>
        <v>80.9</v>
      </c>
      <c r="R213" s="19"/>
      <c r="S213" s="18">
        <v>0</v>
      </c>
      <c r="T213" s="17">
        <v>0</v>
      </c>
      <c r="U213" s="17">
        <v>0</v>
      </c>
      <c r="V213" s="17"/>
      <c r="W213" s="15">
        <f t="shared" si="25"/>
        <v>0</v>
      </c>
      <c r="X213" s="18">
        <v>0</v>
      </c>
      <c r="Y213" s="17">
        <v>0</v>
      </c>
      <c r="Z213" s="17">
        <v>0</v>
      </c>
      <c r="AA213" s="17"/>
      <c r="AB213" s="14">
        <f t="shared" si="26"/>
        <v>0</v>
      </c>
      <c r="AC213" s="17">
        <v>69.66</v>
      </c>
      <c r="AD213" s="17">
        <v>0</v>
      </c>
      <c r="AE213" s="17">
        <v>0</v>
      </c>
      <c r="AF213" s="17"/>
      <c r="AG213" s="14">
        <f t="shared" si="27"/>
        <v>69.66</v>
      </c>
      <c r="AH213" s="17">
        <v>27.32</v>
      </c>
      <c r="AI213" s="17">
        <v>0</v>
      </c>
      <c r="AJ213" s="17">
        <v>0</v>
      </c>
      <c r="AK213" s="17"/>
      <c r="AL213" s="14">
        <f t="shared" si="28"/>
        <v>27.32</v>
      </c>
      <c r="AM213" s="18">
        <v>0</v>
      </c>
      <c r="AN213" s="17">
        <v>0</v>
      </c>
      <c r="AO213" s="17">
        <v>0</v>
      </c>
      <c r="AP213" s="17"/>
      <c r="AQ213" s="14">
        <f t="shared" si="29"/>
        <v>0</v>
      </c>
    </row>
    <row r="214" spans="1:43" ht="11.25">
      <c r="A214" s="22">
        <v>47</v>
      </c>
      <c r="B214" s="23" t="s">
        <v>247</v>
      </c>
      <c r="C214" s="14">
        <f>SUM(C215:C217)</f>
        <v>81006.02</v>
      </c>
      <c r="D214" s="14">
        <f>SUM(D215:D217)</f>
        <v>2800.48</v>
      </c>
      <c r="E214" s="14">
        <f>SUM(E215:E217)</f>
        <v>3500.76</v>
      </c>
      <c r="F214" s="14">
        <f>SUM(F215:F217)</f>
        <v>63208.61</v>
      </c>
      <c r="G214" s="14">
        <f t="shared" si="31"/>
        <v>150515.87</v>
      </c>
      <c r="H214" s="14">
        <f>SUM(H215:H217)</f>
        <v>72516.74</v>
      </c>
      <c r="I214" s="14">
        <f>SUM(I215:I217)</f>
        <v>2334.04</v>
      </c>
      <c r="J214" s="14">
        <f>SUM(J215:J217)</f>
        <v>2917.7</v>
      </c>
      <c r="K214" s="14">
        <f>SUM(K215:K217)</f>
        <v>61495.2</v>
      </c>
      <c r="L214" s="14">
        <f t="shared" si="30"/>
        <v>139263.68</v>
      </c>
      <c r="M214" s="14">
        <f>SUM(M215:M217)</f>
        <v>84989.54000000001</v>
      </c>
      <c r="N214" s="14">
        <f>SUM(N215:N217)</f>
        <v>3104.98</v>
      </c>
      <c r="O214" s="14">
        <f>SUM(O215:O217)</f>
        <v>3881.21</v>
      </c>
      <c r="P214" s="14">
        <f>SUM(P215:P217)</f>
        <v>3426.82</v>
      </c>
      <c r="Q214" s="14">
        <f t="shared" si="24"/>
        <v>95402.55000000002</v>
      </c>
      <c r="R214" s="14">
        <f>SUM(R215:R217)</f>
        <v>0</v>
      </c>
      <c r="S214" s="14">
        <f>SUM(S215:S217)</f>
        <v>73979.12</v>
      </c>
      <c r="T214" s="14">
        <f>SUM(T215:T217)</f>
        <v>2548.4700000000003</v>
      </c>
      <c r="U214" s="14">
        <f>SUM(U215:U217)</f>
        <v>3185.67</v>
      </c>
      <c r="V214" s="14">
        <f>SUM(V215:V217)</f>
        <v>1713.41</v>
      </c>
      <c r="W214" s="15">
        <f t="shared" si="25"/>
        <v>81426.67</v>
      </c>
      <c r="X214" s="14">
        <f>SUM(X215:X217)</f>
        <v>79680.48</v>
      </c>
      <c r="Y214" s="14">
        <f>SUM(Y215:Y217)</f>
        <v>2794.2999999999997</v>
      </c>
      <c r="Z214" s="14">
        <f>SUM(Z215:Z217)</f>
        <v>3492.9299999999994</v>
      </c>
      <c r="AA214" s="14">
        <f>SUM(AA215:AA217)</f>
        <v>63208.61</v>
      </c>
      <c r="AB214" s="14">
        <f t="shared" si="26"/>
        <v>149176.32</v>
      </c>
      <c r="AC214" s="14">
        <f>SUM(AC215:AC217)</f>
        <v>80548.91</v>
      </c>
      <c r="AD214" s="14">
        <f>SUM(AD215:AD217)</f>
        <v>2460.41</v>
      </c>
      <c r="AE214" s="14">
        <f>SUM(AE215:AE217)</f>
        <v>3075.5200000000004</v>
      </c>
      <c r="AF214" s="14">
        <f>SUM(AF215:AF217)</f>
        <v>3913.1</v>
      </c>
      <c r="AG214" s="14">
        <f t="shared" si="27"/>
        <v>89997.94000000002</v>
      </c>
      <c r="AH214" s="14">
        <f>SUM(AH215:AH217)</f>
        <v>73714.51000000001</v>
      </c>
      <c r="AI214" s="14">
        <f>SUM(AI215:AI217)</f>
        <v>4183.41</v>
      </c>
      <c r="AJ214" s="14">
        <f>SUM(AJ215:AJ217)</f>
        <v>5229.15</v>
      </c>
      <c r="AK214" s="14">
        <f>SUM(AK215:AK217)</f>
        <v>64922.02</v>
      </c>
      <c r="AL214" s="14">
        <f t="shared" si="28"/>
        <v>148049.09</v>
      </c>
      <c r="AM214" s="14">
        <f>SUM(AM215:AM217)</f>
        <v>72666.79999999999</v>
      </c>
      <c r="AN214" s="14">
        <f>SUM(AN215:AN217)</f>
        <v>3269.4700000000003</v>
      </c>
      <c r="AO214" s="14">
        <f>SUM(AO215:AO217)</f>
        <v>4086.9199999999996</v>
      </c>
      <c r="AP214" s="14">
        <f>SUM(AP215:AP217)</f>
        <v>0</v>
      </c>
      <c r="AQ214" s="14">
        <f t="shared" si="29"/>
        <v>80023.18999999999</v>
      </c>
    </row>
    <row r="215" spans="1:43" ht="11.25">
      <c r="A215" s="29"/>
      <c r="B215" s="16" t="s">
        <v>248</v>
      </c>
      <c r="C215" s="17">
        <v>26843.81</v>
      </c>
      <c r="D215" s="17">
        <v>945.37</v>
      </c>
      <c r="E215" s="17">
        <v>1181.8</v>
      </c>
      <c r="F215" s="17"/>
      <c r="G215" s="14">
        <f t="shared" si="31"/>
        <v>28970.98</v>
      </c>
      <c r="H215" s="18">
        <v>22461.11</v>
      </c>
      <c r="I215" s="17">
        <v>820.49</v>
      </c>
      <c r="J215" s="17">
        <v>1025.69</v>
      </c>
      <c r="K215" s="17"/>
      <c r="L215" s="14">
        <f t="shared" si="30"/>
        <v>24307.29</v>
      </c>
      <c r="M215" s="18">
        <v>27224.23</v>
      </c>
      <c r="N215" s="17">
        <v>1123.1</v>
      </c>
      <c r="O215" s="17">
        <v>1403.84</v>
      </c>
      <c r="P215" s="17"/>
      <c r="Q215" s="14">
        <f t="shared" si="24"/>
        <v>29751.17</v>
      </c>
      <c r="R215" s="19"/>
      <c r="S215" s="18">
        <v>26489.96</v>
      </c>
      <c r="T215" s="17">
        <v>1075.7</v>
      </c>
      <c r="U215" s="17">
        <v>1344.76</v>
      </c>
      <c r="V215" s="17"/>
      <c r="W215" s="15">
        <f t="shared" si="25"/>
        <v>28910.42</v>
      </c>
      <c r="X215" s="18">
        <v>25295.77</v>
      </c>
      <c r="Y215" s="17">
        <v>1066.81</v>
      </c>
      <c r="Z215" s="17">
        <v>1333.61</v>
      </c>
      <c r="AA215" s="17"/>
      <c r="AB215" s="14">
        <f t="shared" si="26"/>
        <v>27696.190000000002</v>
      </c>
      <c r="AC215" s="17">
        <v>29329.94</v>
      </c>
      <c r="AD215" s="17">
        <v>900.51</v>
      </c>
      <c r="AE215" s="17">
        <v>1125.65</v>
      </c>
      <c r="AF215" s="17"/>
      <c r="AG215" s="14">
        <f t="shared" si="27"/>
        <v>31356.1</v>
      </c>
      <c r="AH215" s="17">
        <v>25687.4</v>
      </c>
      <c r="AI215" s="17">
        <v>1574.4</v>
      </c>
      <c r="AJ215" s="17">
        <v>1967.97</v>
      </c>
      <c r="AK215" s="17"/>
      <c r="AL215" s="14">
        <f t="shared" si="28"/>
        <v>29229.770000000004</v>
      </c>
      <c r="AM215" s="18">
        <v>24626.89</v>
      </c>
      <c r="AN215" s="17">
        <v>1102.04</v>
      </c>
      <c r="AO215" s="17">
        <v>1377.55</v>
      </c>
      <c r="AP215" s="17"/>
      <c r="AQ215" s="14">
        <f t="shared" si="29"/>
        <v>27106.48</v>
      </c>
    </row>
    <row r="216" spans="1:43" ht="11.25">
      <c r="A216" s="29"/>
      <c r="B216" s="16" t="s">
        <v>249</v>
      </c>
      <c r="C216" s="17">
        <v>46465.72</v>
      </c>
      <c r="D216" s="17">
        <v>1079.74</v>
      </c>
      <c r="E216" s="17">
        <v>1349.71</v>
      </c>
      <c r="F216" s="17">
        <v>63208.61</v>
      </c>
      <c r="G216" s="14">
        <f t="shared" si="31"/>
        <v>112103.78</v>
      </c>
      <c r="H216" s="18">
        <v>41105.39</v>
      </c>
      <c r="I216" s="17">
        <v>700.34</v>
      </c>
      <c r="J216" s="17">
        <v>875.46</v>
      </c>
      <c r="K216" s="17">
        <v>61495.2</v>
      </c>
      <c r="L216" s="14">
        <f t="shared" si="30"/>
        <v>104176.38999999998</v>
      </c>
      <c r="M216" s="18">
        <v>47000.27</v>
      </c>
      <c r="N216" s="17">
        <v>1220.92</v>
      </c>
      <c r="O216" s="17">
        <v>1526.18</v>
      </c>
      <c r="P216" s="17">
        <v>3426.82</v>
      </c>
      <c r="Q216" s="14">
        <f t="shared" si="24"/>
        <v>53174.189999999995</v>
      </c>
      <c r="R216" s="19"/>
      <c r="S216" s="18">
        <v>39695.06</v>
      </c>
      <c r="T216" s="17">
        <v>779.53</v>
      </c>
      <c r="U216" s="17">
        <v>974.38</v>
      </c>
      <c r="V216" s="17">
        <v>1713.41</v>
      </c>
      <c r="W216" s="15">
        <f t="shared" si="25"/>
        <v>43162.38</v>
      </c>
      <c r="X216" s="18">
        <v>45599.63</v>
      </c>
      <c r="Y216" s="17">
        <v>1019.87</v>
      </c>
      <c r="Z216" s="17">
        <v>1274.83</v>
      </c>
      <c r="AA216" s="17">
        <v>63208.61</v>
      </c>
      <c r="AB216" s="14">
        <f t="shared" si="26"/>
        <v>111102.94</v>
      </c>
      <c r="AC216" s="17">
        <v>43849.08</v>
      </c>
      <c r="AD216" s="17">
        <v>805.37</v>
      </c>
      <c r="AE216" s="17">
        <v>1006.7</v>
      </c>
      <c r="AF216" s="17">
        <v>3913.1</v>
      </c>
      <c r="AG216" s="14">
        <f t="shared" si="27"/>
        <v>49574.25</v>
      </c>
      <c r="AH216" s="17">
        <v>41444.65</v>
      </c>
      <c r="AI216" s="17">
        <v>1293.25</v>
      </c>
      <c r="AJ216" s="17">
        <v>1616.55</v>
      </c>
      <c r="AK216" s="17">
        <v>64922.02</v>
      </c>
      <c r="AL216" s="14">
        <f t="shared" si="28"/>
        <v>109276.47</v>
      </c>
      <c r="AM216" s="18">
        <v>41000.76</v>
      </c>
      <c r="AN216" s="17">
        <v>1096.21</v>
      </c>
      <c r="AO216" s="17">
        <v>1370.35</v>
      </c>
      <c r="AP216" s="17"/>
      <c r="AQ216" s="14">
        <f t="shared" si="29"/>
        <v>43467.32</v>
      </c>
    </row>
    <row r="217" spans="1:43" ht="11.25">
      <c r="A217" s="29"/>
      <c r="B217" s="16" t="s">
        <v>250</v>
      </c>
      <c r="C217" s="17">
        <v>7696.49</v>
      </c>
      <c r="D217" s="17">
        <v>775.37</v>
      </c>
      <c r="E217" s="17">
        <v>969.25</v>
      </c>
      <c r="F217" s="17"/>
      <c r="G217" s="14">
        <f t="shared" si="31"/>
        <v>9441.11</v>
      </c>
      <c r="H217" s="18">
        <v>8950.24</v>
      </c>
      <c r="I217" s="17">
        <v>813.21</v>
      </c>
      <c r="J217" s="17">
        <v>1016.55</v>
      </c>
      <c r="K217" s="17"/>
      <c r="L217" s="14">
        <f t="shared" si="30"/>
        <v>10780</v>
      </c>
      <c r="M217" s="18">
        <v>10765.04</v>
      </c>
      <c r="N217" s="17">
        <v>760.96</v>
      </c>
      <c r="O217" s="17">
        <v>951.19</v>
      </c>
      <c r="P217" s="17"/>
      <c r="Q217" s="14">
        <f t="shared" si="24"/>
        <v>12477.19</v>
      </c>
      <c r="R217" s="19"/>
      <c r="S217" s="18">
        <v>7794.1</v>
      </c>
      <c r="T217" s="17">
        <v>693.24</v>
      </c>
      <c r="U217" s="17">
        <v>866.53</v>
      </c>
      <c r="V217" s="17"/>
      <c r="W217" s="15">
        <f t="shared" si="25"/>
        <v>9353.87</v>
      </c>
      <c r="X217" s="18">
        <v>8785.08</v>
      </c>
      <c r="Y217" s="17">
        <v>707.62</v>
      </c>
      <c r="Z217" s="17">
        <v>884.49</v>
      </c>
      <c r="AA217" s="17"/>
      <c r="AB217" s="14">
        <f t="shared" si="26"/>
        <v>10377.19</v>
      </c>
      <c r="AC217" s="17">
        <v>7369.89</v>
      </c>
      <c r="AD217" s="17">
        <v>754.53</v>
      </c>
      <c r="AE217" s="17">
        <v>943.17</v>
      </c>
      <c r="AF217" s="17"/>
      <c r="AG217" s="14">
        <f t="shared" si="27"/>
        <v>9067.59</v>
      </c>
      <c r="AH217" s="24">
        <v>6582.46</v>
      </c>
      <c r="AI217" s="17">
        <v>1315.76</v>
      </c>
      <c r="AJ217" s="17">
        <v>1644.63</v>
      </c>
      <c r="AK217" s="17"/>
      <c r="AL217" s="14">
        <f t="shared" si="28"/>
        <v>9542.85</v>
      </c>
      <c r="AM217" s="18">
        <v>7039.15</v>
      </c>
      <c r="AN217" s="17">
        <v>1071.22</v>
      </c>
      <c r="AO217" s="17">
        <v>1339.02</v>
      </c>
      <c r="AP217" s="17"/>
      <c r="AQ217" s="14">
        <f t="shared" si="29"/>
        <v>9449.39</v>
      </c>
    </row>
    <row r="218" spans="1:43" ht="11.25">
      <c r="A218" s="2">
        <v>48</v>
      </c>
      <c r="B218" s="16" t="s">
        <v>251</v>
      </c>
      <c r="C218" s="17">
        <v>19800.83</v>
      </c>
      <c r="D218" s="17">
        <v>419.13</v>
      </c>
      <c r="E218" s="17">
        <v>523.96</v>
      </c>
      <c r="F218" s="17"/>
      <c r="G218" s="14">
        <f t="shared" si="31"/>
        <v>20743.920000000002</v>
      </c>
      <c r="H218" s="18">
        <v>23742.66</v>
      </c>
      <c r="I218" s="17">
        <v>303.18</v>
      </c>
      <c r="J218" s="17">
        <v>379.02</v>
      </c>
      <c r="K218" s="17"/>
      <c r="L218" s="14">
        <f t="shared" si="30"/>
        <v>24424.86</v>
      </c>
      <c r="M218" s="18">
        <v>26518.9</v>
      </c>
      <c r="N218" s="17">
        <v>353.01</v>
      </c>
      <c r="O218" s="17">
        <v>441.35</v>
      </c>
      <c r="P218" s="17"/>
      <c r="Q218" s="14">
        <f t="shared" si="24"/>
        <v>27313.26</v>
      </c>
      <c r="R218" s="19"/>
      <c r="S218" s="18">
        <v>25791.66</v>
      </c>
      <c r="T218" s="17">
        <v>379.16</v>
      </c>
      <c r="U218" s="17">
        <v>474.09</v>
      </c>
      <c r="V218" s="17"/>
      <c r="W218" s="15">
        <f t="shared" si="25"/>
        <v>26644.91</v>
      </c>
      <c r="X218" s="18">
        <v>21542.34</v>
      </c>
      <c r="Y218" s="17">
        <v>197.14</v>
      </c>
      <c r="Z218" s="17">
        <v>246.48</v>
      </c>
      <c r="AA218" s="17"/>
      <c r="AB218" s="14">
        <f t="shared" si="26"/>
        <v>21985.96</v>
      </c>
      <c r="AC218" s="17">
        <v>23792.88</v>
      </c>
      <c r="AD218" s="17">
        <v>487.02</v>
      </c>
      <c r="AE218" s="17">
        <v>608.8</v>
      </c>
      <c r="AF218" s="17"/>
      <c r="AG218" s="14">
        <f t="shared" si="27"/>
        <v>24888.7</v>
      </c>
      <c r="AH218" s="17">
        <v>25268.67</v>
      </c>
      <c r="AI218" s="17">
        <v>362.27</v>
      </c>
      <c r="AJ218" s="17">
        <v>452.87</v>
      </c>
      <c r="AK218" s="17"/>
      <c r="AL218" s="14">
        <f t="shared" si="28"/>
        <v>26083.809999999998</v>
      </c>
      <c r="AM218" s="18">
        <v>26825.64</v>
      </c>
      <c r="AN218" s="17">
        <v>918.81</v>
      </c>
      <c r="AO218" s="17">
        <v>1148.49</v>
      </c>
      <c r="AP218" s="17"/>
      <c r="AQ218" s="14">
        <f t="shared" si="29"/>
        <v>28892.940000000002</v>
      </c>
    </row>
    <row r="219" spans="1:43" ht="11.25">
      <c r="A219" s="2">
        <v>49</v>
      </c>
      <c r="B219" s="16" t="s">
        <v>252</v>
      </c>
      <c r="C219" s="17">
        <v>9785.01</v>
      </c>
      <c r="D219" s="17">
        <v>1017.74</v>
      </c>
      <c r="E219" s="17">
        <v>1272.24</v>
      </c>
      <c r="F219" s="17"/>
      <c r="G219" s="14">
        <f t="shared" si="31"/>
        <v>12074.99</v>
      </c>
      <c r="H219" s="18">
        <v>9995.21</v>
      </c>
      <c r="I219" s="17">
        <v>420.89</v>
      </c>
      <c r="J219" s="17">
        <v>526.19</v>
      </c>
      <c r="K219" s="17"/>
      <c r="L219" s="14">
        <f t="shared" si="30"/>
        <v>10942.289999999999</v>
      </c>
      <c r="M219" s="18">
        <v>10876.99</v>
      </c>
      <c r="N219" s="17">
        <v>898.3</v>
      </c>
      <c r="O219" s="17">
        <v>1122.95</v>
      </c>
      <c r="P219" s="17"/>
      <c r="Q219" s="14">
        <f t="shared" si="24"/>
        <v>12898.24</v>
      </c>
      <c r="R219" s="19"/>
      <c r="S219" s="18">
        <v>8902.62</v>
      </c>
      <c r="T219" s="17">
        <v>783.53</v>
      </c>
      <c r="U219" s="17">
        <v>979.53</v>
      </c>
      <c r="V219" s="17"/>
      <c r="W219" s="15">
        <f t="shared" si="25"/>
        <v>10665.680000000002</v>
      </c>
      <c r="X219" s="18">
        <v>11375.03</v>
      </c>
      <c r="Y219" s="17">
        <v>909.54</v>
      </c>
      <c r="Z219" s="17">
        <v>1137</v>
      </c>
      <c r="AA219" s="17"/>
      <c r="AB219" s="14">
        <f t="shared" si="26"/>
        <v>13421.57</v>
      </c>
      <c r="AC219" s="17">
        <v>9232.17</v>
      </c>
      <c r="AD219" s="17">
        <v>765.45</v>
      </c>
      <c r="AE219" s="17">
        <v>956.87</v>
      </c>
      <c r="AF219" s="17"/>
      <c r="AG219" s="14">
        <f t="shared" si="27"/>
        <v>10954.490000000002</v>
      </c>
      <c r="AH219" s="17">
        <v>8850.1</v>
      </c>
      <c r="AI219" s="17">
        <v>786.8</v>
      </c>
      <c r="AJ219" s="17">
        <v>983.44</v>
      </c>
      <c r="AK219" s="17"/>
      <c r="AL219" s="14">
        <f t="shared" si="28"/>
        <v>10620.34</v>
      </c>
      <c r="AM219" s="18">
        <v>9094.03</v>
      </c>
      <c r="AN219" s="17">
        <v>779.54</v>
      </c>
      <c r="AO219" s="17">
        <v>974.58</v>
      </c>
      <c r="AP219" s="17"/>
      <c r="AQ219" s="14">
        <f t="shared" si="29"/>
        <v>10848.15</v>
      </c>
    </row>
    <row r="220" spans="1:43" ht="11.25">
      <c r="A220" s="2">
        <v>50</v>
      </c>
      <c r="B220" s="16" t="s">
        <v>253</v>
      </c>
      <c r="C220" s="17">
        <v>16528.47</v>
      </c>
      <c r="D220" s="17">
        <v>741.31</v>
      </c>
      <c r="E220" s="17">
        <v>926.78</v>
      </c>
      <c r="F220" s="17"/>
      <c r="G220" s="14">
        <f t="shared" si="31"/>
        <v>18196.56</v>
      </c>
      <c r="H220" s="18">
        <v>15378.21</v>
      </c>
      <c r="I220" s="17">
        <v>1003.82</v>
      </c>
      <c r="J220" s="17">
        <v>1254.86</v>
      </c>
      <c r="K220" s="17"/>
      <c r="L220" s="14">
        <f t="shared" si="30"/>
        <v>17636.89</v>
      </c>
      <c r="M220" s="18">
        <v>17904.45</v>
      </c>
      <c r="N220" s="17">
        <v>1165.15</v>
      </c>
      <c r="O220" s="17">
        <v>1456.5</v>
      </c>
      <c r="P220" s="17"/>
      <c r="Q220" s="14">
        <f t="shared" si="24"/>
        <v>20526.100000000002</v>
      </c>
      <c r="R220" s="19"/>
      <c r="S220" s="18">
        <v>14189.02</v>
      </c>
      <c r="T220" s="17">
        <v>1034.05</v>
      </c>
      <c r="U220" s="17">
        <v>1292.55</v>
      </c>
      <c r="V220" s="17"/>
      <c r="W220" s="15">
        <f t="shared" si="25"/>
        <v>16515.62</v>
      </c>
      <c r="X220" s="18">
        <v>16759.14</v>
      </c>
      <c r="Y220" s="17">
        <v>1168.17</v>
      </c>
      <c r="Z220" s="17">
        <v>1460.25</v>
      </c>
      <c r="AA220" s="17"/>
      <c r="AB220" s="14">
        <f t="shared" si="26"/>
        <v>19387.559999999998</v>
      </c>
      <c r="AC220" s="17">
        <v>14310.03</v>
      </c>
      <c r="AD220" s="17">
        <v>794.75</v>
      </c>
      <c r="AE220" s="17">
        <v>993.52</v>
      </c>
      <c r="AF220" s="17"/>
      <c r="AG220" s="14">
        <f t="shared" si="27"/>
        <v>16098.300000000001</v>
      </c>
      <c r="AH220" s="17">
        <v>13878.17</v>
      </c>
      <c r="AI220" s="17">
        <v>914.18</v>
      </c>
      <c r="AJ220" s="17">
        <v>1142.7</v>
      </c>
      <c r="AK220" s="17"/>
      <c r="AL220" s="14">
        <f t="shared" si="28"/>
        <v>15935.050000000001</v>
      </c>
      <c r="AM220" s="18">
        <v>14324.16</v>
      </c>
      <c r="AN220" s="17">
        <v>899.29</v>
      </c>
      <c r="AO220" s="17">
        <v>1124.14</v>
      </c>
      <c r="AP220" s="17"/>
      <c r="AQ220" s="14">
        <f t="shared" si="29"/>
        <v>16347.59</v>
      </c>
    </row>
    <row r="221" spans="1:43" ht="11.25">
      <c r="A221" s="22">
        <v>51</v>
      </c>
      <c r="B221" s="23" t="s">
        <v>254</v>
      </c>
      <c r="C221" s="14">
        <f>SUM(C222:C225)</f>
        <v>66192.72</v>
      </c>
      <c r="D221" s="14">
        <f>SUM(D222:D225)</f>
        <v>4285.02</v>
      </c>
      <c r="E221" s="14">
        <f>SUM(E222:E225)</f>
        <v>5356.67</v>
      </c>
      <c r="F221" s="14">
        <f>SUM(F222:F225)</f>
        <v>0</v>
      </c>
      <c r="G221" s="14">
        <f t="shared" si="31"/>
        <v>75834.41</v>
      </c>
      <c r="H221" s="14">
        <f>SUM(H222:H225)</f>
        <v>71559.61</v>
      </c>
      <c r="I221" s="14">
        <f>SUM(I222:I225)</f>
        <v>3283.06</v>
      </c>
      <c r="J221" s="14">
        <f>SUM(J222:J225)</f>
        <v>4104.200000000001</v>
      </c>
      <c r="K221" s="14">
        <f>SUM(K222:K225)</f>
        <v>0</v>
      </c>
      <c r="L221" s="14">
        <f t="shared" si="30"/>
        <v>78946.87</v>
      </c>
      <c r="M221" s="14">
        <f>SUM(M222:M225)</f>
        <v>78429.29</v>
      </c>
      <c r="N221" s="14">
        <f>SUM(N222:N225)</f>
        <v>3642.22</v>
      </c>
      <c r="O221" s="14">
        <f>SUM(O222:O225)</f>
        <v>4553.05</v>
      </c>
      <c r="P221" s="14">
        <f>SUM(P222:P225)</f>
        <v>0</v>
      </c>
      <c r="Q221" s="14">
        <f t="shared" si="24"/>
        <v>86624.56</v>
      </c>
      <c r="R221" s="14">
        <f>SUM(R222:R225)</f>
        <v>0</v>
      </c>
      <c r="S221" s="14">
        <f>SUM(S222:S225)</f>
        <v>63243.72</v>
      </c>
      <c r="T221" s="14">
        <f>SUM(T222:T225)</f>
        <v>3312.1</v>
      </c>
      <c r="U221" s="14">
        <f>SUM(U222:U225)</f>
        <v>4140.42</v>
      </c>
      <c r="V221" s="14">
        <f>SUM(V222:V225)</f>
        <v>0</v>
      </c>
      <c r="W221" s="15">
        <f t="shared" si="25"/>
        <v>70696.24</v>
      </c>
      <c r="X221" s="14">
        <f>SUM(X222:X225)</f>
        <v>74449.49</v>
      </c>
      <c r="Y221" s="14">
        <f>SUM(Y222:Y225)</f>
        <v>4102.93</v>
      </c>
      <c r="Z221" s="14">
        <f>SUM(Z222:Z225)</f>
        <v>5129.21</v>
      </c>
      <c r="AA221" s="14">
        <f>SUM(AA222:AA225)</f>
        <v>0</v>
      </c>
      <c r="AB221" s="14">
        <f t="shared" si="26"/>
        <v>83681.63000000002</v>
      </c>
      <c r="AC221" s="14">
        <f>SUM(AC222:AC225)</f>
        <v>72518.35999999999</v>
      </c>
      <c r="AD221" s="14">
        <f>SUM(AD222:AD225)</f>
        <v>3721.87</v>
      </c>
      <c r="AE221" s="14">
        <f>SUM(AE222:AE225)</f>
        <v>4652.49</v>
      </c>
      <c r="AF221" s="14">
        <f>SUM(AF222:AF225)</f>
        <v>0</v>
      </c>
      <c r="AG221" s="14">
        <f t="shared" si="27"/>
        <v>80892.71999999999</v>
      </c>
      <c r="AH221" s="14">
        <f>SUM(AH222:AH225)</f>
        <v>68537.03000000001</v>
      </c>
      <c r="AI221" s="14">
        <f>SUM(AI222:AI225)</f>
        <v>4227.82</v>
      </c>
      <c r="AJ221" s="14">
        <f>SUM(AJ222:AJ225)</f>
        <v>5285.09</v>
      </c>
      <c r="AK221" s="14">
        <f>SUM(AK222:AK225)</f>
        <v>0</v>
      </c>
      <c r="AL221" s="14">
        <f t="shared" si="28"/>
        <v>78049.94</v>
      </c>
      <c r="AM221" s="14">
        <f>SUM(AM222:AM225)</f>
        <v>64904.450000000004</v>
      </c>
      <c r="AN221" s="14">
        <f>SUM(AN222:AN225)</f>
        <v>3962.77</v>
      </c>
      <c r="AO221" s="14">
        <f>SUM(AO222:AO225)</f>
        <v>4953.860000000001</v>
      </c>
      <c r="AP221" s="14">
        <f>SUM(AP222:AP225)</f>
        <v>0</v>
      </c>
      <c r="AQ221" s="14">
        <f t="shared" si="29"/>
        <v>73821.08</v>
      </c>
    </row>
    <row r="222" spans="1:43" ht="11.25">
      <c r="A222" s="2"/>
      <c r="B222" s="16" t="s">
        <v>255</v>
      </c>
      <c r="C222" s="17">
        <v>34535.33</v>
      </c>
      <c r="D222" s="17">
        <v>1623.89</v>
      </c>
      <c r="E222" s="17">
        <v>2029.97</v>
      </c>
      <c r="F222" s="17"/>
      <c r="G222" s="14">
        <f t="shared" si="31"/>
        <v>38189.19</v>
      </c>
      <c r="H222" s="18">
        <v>40582.07</v>
      </c>
      <c r="I222" s="17">
        <v>1180.05</v>
      </c>
      <c r="J222" s="17">
        <v>1475.18</v>
      </c>
      <c r="K222" s="17"/>
      <c r="L222" s="14">
        <f t="shared" si="30"/>
        <v>43237.3</v>
      </c>
      <c r="M222" s="18">
        <v>44949.92</v>
      </c>
      <c r="N222" s="17">
        <v>1526.1</v>
      </c>
      <c r="O222" s="17">
        <v>1907.7</v>
      </c>
      <c r="P222" s="17"/>
      <c r="Q222" s="14">
        <f t="shared" si="24"/>
        <v>48383.719999999994</v>
      </c>
      <c r="R222" s="19"/>
      <c r="S222" s="18">
        <v>36692.33</v>
      </c>
      <c r="T222" s="17">
        <v>1218.47</v>
      </c>
      <c r="U222" s="17">
        <v>1523.19</v>
      </c>
      <c r="V222" s="17"/>
      <c r="W222" s="15">
        <f t="shared" si="25"/>
        <v>39433.990000000005</v>
      </c>
      <c r="X222" s="18">
        <v>42961.8</v>
      </c>
      <c r="Y222" s="17">
        <v>1747.56</v>
      </c>
      <c r="Z222" s="17">
        <v>2184.68</v>
      </c>
      <c r="AA222" s="17"/>
      <c r="AB222" s="14">
        <f t="shared" si="26"/>
        <v>46894.04</v>
      </c>
      <c r="AC222" s="17">
        <v>41913.09</v>
      </c>
      <c r="AD222" s="17">
        <v>1174.64</v>
      </c>
      <c r="AE222" s="17">
        <v>1468.36</v>
      </c>
      <c r="AF222" s="17"/>
      <c r="AG222" s="14">
        <f t="shared" si="27"/>
        <v>44556.09</v>
      </c>
      <c r="AH222" s="17">
        <v>39890.15</v>
      </c>
      <c r="AI222" s="17">
        <v>1486.83</v>
      </c>
      <c r="AJ222" s="17">
        <v>1858.66</v>
      </c>
      <c r="AK222" s="17"/>
      <c r="AL222" s="14">
        <f t="shared" si="28"/>
        <v>43235.64000000001</v>
      </c>
      <c r="AM222" s="18">
        <v>35882.47</v>
      </c>
      <c r="AN222" s="17">
        <v>1496.6</v>
      </c>
      <c r="AO222" s="17">
        <v>1870.84</v>
      </c>
      <c r="AP222" s="17"/>
      <c r="AQ222" s="14">
        <f t="shared" si="29"/>
        <v>39249.909999999996</v>
      </c>
    </row>
    <row r="223" spans="1:43" ht="11.25">
      <c r="A223" s="2"/>
      <c r="B223" s="16" t="s">
        <v>256</v>
      </c>
      <c r="C223" s="17">
        <v>13938.25</v>
      </c>
      <c r="D223" s="17">
        <v>1202.22</v>
      </c>
      <c r="E223" s="17">
        <v>1502.92</v>
      </c>
      <c r="F223" s="17"/>
      <c r="G223" s="14">
        <f t="shared" si="31"/>
        <v>16643.39</v>
      </c>
      <c r="H223" s="18">
        <v>15440.35</v>
      </c>
      <c r="I223" s="17">
        <v>1212.61</v>
      </c>
      <c r="J223" s="17">
        <v>1515.88</v>
      </c>
      <c r="K223" s="17"/>
      <c r="L223" s="14">
        <f t="shared" si="30"/>
        <v>18168.84</v>
      </c>
      <c r="M223" s="18">
        <v>16594.25</v>
      </c>
      <c r="N223" s="17">
        <v>1006.81</v>
      </c>
      <c r="O223" s="17">
        <v>1258.55</v>
      </c>
      <c r="P223" s="17"/>
      <c r="Q223" s="14">
        <f t="shared" si="24"/>
        <v>18859.61</v>
      </c>
      <c r="R223" s="19"/>
      <c r="S223" s="18">
        <v>13217.59</v>
      </c>
      <c r="T223" s="17">
        <v>967.05</v>
      </c>
      <c r="U223" s="17">
        <v>1208.84</v>
      </c>
      <c r="V223" s="17"/>
      <c r="W223" s="15">
        <f t="shared" si="25"/>
        <v>15393.48</v>
      </c>
      <c r="X223" s="18">
        <v>15068.85</v>
      </c>
      <c r="Y223" s="17">
        <v>1297.72</v>
      </c>
      <c r="Z223" s="17">
        <v>1622.24</v>
      </c>
      <c r="AA223" s="17"/>
      <c r="AB223" s="14">
        <f t="shared" si="26"/>
        <v>17988.81</v>
      </c>
      <c r="AC223" s="17">
        <v>14542.2</v>
      </c>
      <c r="AD223" s="17">
        <v>1262.97</v>
      </c>
      <c r="AE223" s="17">
        <v>1578.67</v>
      </c>
      <c r="AF223" s="17"/>
      <c r="AG223" s="14">
        <f t="shared" si="27"/>
        <v>17383.84</v>
      </c>
      <c r="AH223" s="17">
        <v>12879.73</v>
      </c>
      <c r="AI223" s="17">
        <v>1290.37</v>
      </c>
      <c r="AJ223" s="17">
        <v>1613.02</v>
      </c>
      <c r="AK223" s="17"/>
      <c r="AL223" s="14">
        <f t="shared" si="28"/>
        <v>15783.119999999999</v>
      </c>
      <c r="AM223" s="18">
        <v>11819.26</v>
      </c>
      <c r="AN223" s="17">
        <v>1337.32</v>
      </c>
      <c r="AO223" s="17">
        <v>1671.76</v>
      </c>
      <c r="AP223" s="17"/>
      <c r="AQ223" s="14">
        <f t="shared" si="29"/>
        <v>14828.34</v>
      </c>
    </row>
    <row r="224" spans="1:43" ht="11.25">
      <c r="A224" s="2"/>
      <c r="B224" s="16" t="s">
        <v>257</v>
      </c>
      <c r="C224" s="17">
        <v>5327.58</v>
      </c>
      <c r="D224" s="17">
        <v>246.77</v>
      </c>
      <c r="E224" s="17">
        <v>308.41</v>
      </c>
      <c r="F224" s="17"/>
      <c r="G224" s="14">
        <f t="shared" si="31"/>
        <v>5882.76</v>
      </c>
      <c r="H224" s="18">
        <v>4066.1</v>
      </c>
      <c r="I224" s="17">
        <v>82.07</v>
      </c>
      <c r="J224" s="17">
        <v>102.56</v>
      </c>
      <c r="K224" s="17"/>
      <c r="L224" s="14">
        <f t="shared" si="30"/>
        <v>4250.7300000000005</v>
      </c>
      <c r="M224" s="18">
        <v>3148.32</v>
      </c>
      <c r="N224" s="17">
        <v>100.14</v>
      </c>
      <c r="O224" s="17">
        <v>125.21</v>
      </c>
      <c r="P224" s="17"/>
      <c r="Q224" s="14">
        <f t="shared" si="24"/>
        <v>3373.67</v>
      </c>
      <c r="R224" s="19"/>
      <c r="S224" s="18">
        <v>2612.25</v>
      </c>
      <c r="T224" s="17">
        <v>70.46</v>
      </c>
      <c r="U224" s="17">
        <v>88.1</v>
      </c>
      <c r="V224" s="17"/>
      <c r="W224" s="15">
        <f t="shared" si="25"/>
        <v>2770.81</v>
      </c>
      <c r="X224" s="18">
        <v>2381.09</v>
      </c>
      <c r="Y224" s="17">
        <v>121.96</v>
      </c>
      <c r="Z224" s="17">
        <v>152.51</v>
      </c>
      <c r="AA224" s="17"/>
      <c r="AB224" s="14">
        <f t="shared" si="26"/>
        <v>2655.5600000000004</v>
      </c>
      <c r="AC224" s="17">
        <v>3457.71</v>
      </c>
      <c r="AD224" s="17">
        <v>117.93</v>
      </c>
      <c r="AE224" s="17">
        <v>147.4</v>
      </c>
      <c r="AF224" s="17"/>
      <c r="AG224" s="14">
        <f t="shared" si="27"/>
        <v>3723.04</v>
      </c>
      <c r="AH224" s="17">
        <v>4126.02</v>
      </c>
      <c r="AI224" s="17">
        <v>221.32</v>
      </c>
      <c r="AJ224" s="17">
        <v>276.62</v>
      </c>
      <c r="AK224" s="17"/>
      <c r="AL224" s="14">
        <f t="shared" si="28"/>
        <v>4623.96</v>
      </c>
      <c r="AM224" s="18">
        <v>4538.85</v>
      </c>
      <c r="AN224" s="17">
        <v>138.46</v>
      </c>
      <c r="AO224" s="17">
        <v>173.09</v>
      </c>
      <c r="AP224" s="17"/>
      <c r="AQ224" s="14">
        <f t="shared" si="29"/>
        <v>4850.400000000001</v>
      </c>
    </row>
    <row r="225" spans="1:43" ht="11.25">
      <c r="A225" s="2"/>
      <c r="B225" s="16" t="s">
        <v>258</v>
      </c>
      <c r="C225" s="17">
        <v>12391.56</v>
      </c>
      <c r="D225" s="17">
        <v>1212.14</v>
      </c>
      <c r="E225" s="17">
        <v>1515.37</v>
      </c>
      <c r="F225" s="17"/>
      <c r="G225" s="14">
        <f t="shared" si="31"/>
        <v>15119.07</v>
      </c>
      <c r="H225" s="18">
        <v>11471.09</v>
      </c>
      <c r="I225" s="17">
        <v>808.33</v>
      </c>
      <c r="J225" s="17">
        <v>1010.58</v>
      </c>
      <c r="K225" s="17"/>
      <c r="L225" s="14">
        <f t="shared" si="30"/>
        <v>13290</v>
      </c>
      <c r="M225" s="18">
        <v>13736.8</v>
      </c>
      <c r="N225" s="17">
        <v>1009.17</v>
      </c>
      <c r="O225" s="17">
        <v>1261.59</v>
      </c>
      <c r="P225" s="17"/>
      <c r="Q225" s="14">
        <f t="shared" si="24"/>
        <v>16007.56</v>
      </c>
      <c r="R225" s="19"/>
      <c r="S225" s="18">
        <v>10721.55</v>
      </c>
      <c r="T225" s="17">
        <v>1056.12</v>
      </c>
      <c r="U225" s="17">
        <v>1320.29</v>
      </c>
      <c r="V225" s="17"/>
      <c r="W225" s="15">
        <f t="shared" si="25"/>
        <v>13097.96</v>
      </c>
      <c r="X225" s="18">
        <v>14037.75</v>
      </c>
      <c r="Y225" s="17">
        <v>935.69</v>
      </c>
      <c r="Z225" s="17">
        <v>1169.78</v>
      </c>
      <c r="AA225" s="17"/>
      <c r="AB225" s="14">
        <f t="shared" si="26"/>
        <v>16143.220000000001</v>
      </c>
      <c r="AC225" s="17">
        <v>12605.36</v>
      </c>
      <c r="AD225" s="17">
        <v>1166.33</v>
      </c>
      <c r="AE225" s="17">
        <v>1458.06</v>
      </c>
      <c r="AF225" s="17"/>
      <c r="AG225" s="14">
        <f t="shared" si="27"/>
        <v>15229.75</v>
      </c>
      <c r="AH225" s="17">
        <v>11641.13</v>
      </c>
      <c r="AI225" s="17">
        <v>1229.3</v>
      </c>
      <c r="AJ225" s="17">
        <v>1536.79</v>
      </c>
      <c r="AK225" s="17"/>
      <c r="AL225" s="14">
        <f t="shared" si="28"/>
        <v>14407.219999999998</v>
      </c>
      <c r="AM225" s="18">
        <v>12663.87</v>
      </c>
      <c r="AN225" s="17">
        <v>990.39</v>
      </c>
      <c r="AO225" s="17">
        <v>1238.17</v>
      </c>
      <c r="AP225" s="17"/>
      <c r="AQ225" s="14">
        <f t="shared" si="29"/>
        <v>14892.43</v>
      </c>
    </row>
    <row r="226" spans="1:43" ht="11.25">
      <c r="A226" s="2">
        <v>52</v>
      </c>
      <c r="B226" s="16" t="s">
        <v>259</v>
      </c>
      <c r="C226" s="17">
        <v>26177.41</v>
      </c>
      <c r="D226" s="17">
        <v>539.37</v>
      </c>
      <c r="E226" s="17">
        <v>674.25</v>
      </c>
      <c r="F226" s="17">
        <v>5626.51</v>
      </c>
      <c r="G226" s="14">
        <f t="shared" si="31"/>
        <v>33017.54</v>
      </c>
      <c r="H226" s="18">
        <v>27275.79</v>
      </c>
      <c r="I226" s="17">
        <v>262.48</v>
      </c>
      <c r="J226" s="17">
        <v>328.13</v>
      </c>
      <c r="K226" s="17">
        <v>5626.51</v>
      </c>
      <c r="L226" s="14">
        <f t="shared" si="30"/>
        <v>33492.91</v>
      </c>
      <c r="M226" s="18">
        <v>30315.84</v>
      </c>
      <c r="N226" s="17">
        <v>551.92</v>
      </c>
      <c r="O226" s="17">
        <v>689.92</v>
      </c>
      <c r="P226" s="17">
        <v>9053.33</v>
      </c>
      <c r="Q226" s="14">
        <f t="shared" si="24"/>
        <v>40611.009999999995</v>
      </c>
      <c r="R226" s="19"/>
      <c r="S226" s="18">
        <v>27925.15</v>
      </c>
      <c r="T226" s="17">
        <v>707.21</v>
      </c>
      <c r="U226" s="17">
        <v>884.05</v>
      </c>
      <c r="V226" s="17">
        <v>7339.92</v>
      </c>
      <c r="W226" s="15">
        <f t="shared" si="25"/>
        <v>36856.33</v>
      </c>
      <c r="X226" s="18">
        <v>33957.13</v>
      </c>
      <c r="Y226" s="17">
        <v>484.73</v>
      </c>
      <c r="Z226" s="17">
        <v>605.94</v>
      </c>
      <c r="AA226" s="17">
        <v>7339.92</v>
      </c>
      <c r="AB226" s="14">
        <f t="shared" si="26"/>
        <v>42387.72</v>
      </c>
      <c r="AC226" s="17">
        <v>25162.38</v>
      </c>
      <c r="AD226" s="17">
        <v>448.08</v>
      </c>
      <c r="AE226" s="17">
        <v>560.09</v>
      </c>
      <c r="AF226" s="17">
        <v>3426.82</v>
      </c>
      <c r="AG226" s="14">
        <f t="shared" si="27"/>
        <v>29597.370000000003</v>
      </c>
      <c r="AH226" s="17">
        <v>30733.44</v>
      </c>
      <c r="AI226" s="17">
        <v>1042.4</v>
      </c>
      <c r="AJ226" s="17">
        <v>1303.03</v>
      </c>
      <c r="AK226" s="17">
        <v>3426.82</v>
      </c>
      <c r="AL226" s="14">
        <f t="shared" si="28"/>
        <v>36505.69</v>
      </c>
      <c r="AM226" s="18">
        <v>28187.27</v>
      </c>
      <c r="AN226" s="17">
        <v>498.53</v>
      </c>
      <c r="AO226" s="17">
        <v>623.14</v>
      </c>
      <c r="AP226" s="17">
        <v>5140.23</v>
      </c>
      <c r="AQ226" s="14">
        <f t="shared" si="29"/>
        <v>34449.17</v>
      </c>
    </row>
    <row r="227" spans="1:43" ht="11.25">
      <c r="A227" s="2">
        <v>53</v>
      </c>
      <c r="B227" s="16" t="s">
        <v>260</v>
      </c>
      <c r="C227" s="17">
        <v>40773.62</v>
      </c>
      <c r="D227" s="17">
        <v>585.9</v>
      </c>
      <c r="E227" s="17">
        <v>732.36</v>
      </c>
      <c r="F227" s="17">
        <v>6137.14</v>
      </c>
      <c r="G227" s="14">
        <f t="shared" si="31"/>
        <v>48229.020000000004</v>
      </c>
      <c r="H227" s="18">
        <v>43577.13</v>
      </c>
      <c r="I227" s="17">
        <v>1452.49</v>
      </c>
      <c r="J227" s="17">
        <v>1815.57</v>
      </c>
      <c r="K227" s="17">
        <v>6137.14</v>
      </c>
      <c r="L227" s="14">
        <f t="shared" si="30"/>
        <v>52982.329999999994</v>
      </c>
      <c r="M227" s="18">
        <v>53593.56</v>
      </c>
      <c r="N227" s="17">
        <v>1009.5</v>
      </c>
      <c r="O227" s="17">
        <v>1261.89</v>
      </c>
      <c r="P227" s="17">
        <v>10560.87</v>
      </c>
      <c r="Q227" s="14">
        <f t="shared" si="24"/>
        <v>66425.81999999999</v>
      </c>
      <c r="R227" s="19"/>
      <c r="S227" s="18">
        <v>37024.7</v>
      </c>
      <c r="T227" s="17">
        <v>817.57</v>
      </c>
      <c r="U227" s="17">
        <v>1021.93</v>
      </c>
      <c r="V227" s="17">
        <v>10560.87</v>
      </c>
      <c r="W227" s="15">
        <f t="shared" si="25"/>
        <v>49425.07</v>
      </c>
      <c r="X227" s="18">
        <v>51117.26</v>
      </c>
      <c r="Y227" s="17">
        <v>794.65</v>
      </c>
      <c r="Z227" s="17">
        <v>993.31</v>
      </c>
      <c r="AA227" s="17">
        <v>10560.88</v>
      </c>
      <c r="AB227" s="14">
        <f t="shared" si="26"/>
        <v>63466.1</v>
      </c>
      <c r="AC227" s="17">
        <v>65725.2</v>
      </c>
      <c r="AD227" s="17">
        <v>778.72</v>
      </c>
      <c r="AE227" s="17">
        <v>973.4</v>
      </c>
      <c r="AF227" s="17">
        <v>14160.34</v>
      </c>
      <c r="AG227" s="14">
        <f t="shared" si="27"/>
        <v>81637.65999999999</v>
      </c>
      <c r="AH227" s="17">
        <v>65676.5</v>
      </c>
      <c r="AI227" s="17">
        <v>1296.16</v>
      </c>
      <c r="AJ227" s="17">
        <v>1620.25</v>
      </c>
      <c r="AK227" s="17">
        <v>14984.6</v>
      </c>
      <c r="AL227" s="14">
        <f t="shared" si="28"/>
        <v>83577.51000000001</v>
      </c>
      <c r="AM227" s="18">
        <v>50546.73</v>
      </c>
      <c r="AN227" s="17">
        <v>1321.49</v>
      </c>
      <c r="AO227" s="17">
        <v>1652.04</v>
      </c>
      <c r="AP227" s="17">
        <v>17439.69</v>
      </c>
      <c r="AQ227" s="14">
        <f t="shared" si="29"/>
        <v>70959.95</v>
      </c>
    </row>
    <row r="228" spans="1:43" ht="11.25">
      <c r="A228" s="22">
        <v>54</v>
      </c>
      <c r="B228" s="23" t="s">
        <v>261</v>
      </c>
      <c r="C228" s="14">
        <f>SUM(C229:C232)</f>
        <v>241312.79000000004</v>
      </c>
      <c r="D228" s="14">
        <f>SUM(D229:D232)</f>
        <v>8814.92</v>
      </c>
      <c r="E228" s="14">
        <f>SUM(E229:E232)</f>
        <v>11018.07</v>
      </c>
      <c r="F228" s="14">
        <f>SUM(F229:F232)</f>
        <v>71763.46</v>
      </c>
      <c r="G228" s="14">
        <f t="shared" si="31"/>
        <v>332909.24000000005</v>
      </c>
      <c r="H228" s="14">
        <f>SUM(H229:H232)</f>
        <v>225119.18</v>
      </c>
      <c r="I228" s="14">
        <f>SUM(I229:I232)</f>
        <v>7537.82</v>
      </c>
      <c r="J228" s="14">
        <f>SUM(J229:J232)</f>
        <v>9421.75</v>
      </c>
      <c r="K228" s="14">
        <f>SUM(K229:K232)</f>
        <v>79433.62</v>
      </c>
      <c r="L228" s="14">
        <f t="shared" si="30"/>
        <v>321512.37</v>
      </c>
      <c r="M228" s="14">
        <f>SUM(M229:M232)</f>
        <v>252286.68</v>
      </c>
      <c r="N228" s="14">
        <f>SUM(N229:N232)</f>
        <v>7429.92</v>
      </c>
      <c r="O228" s="14">
        <f>SUM(O229:O232)</f>
        <v>9286.759999999998</v>
      </c>
      <c r="P228" s="14">
        <f>SUM(P229:P232)</f>
        <v>83226.52999999998</v>
      </c>
      <c r="Q228" s="14">
        <f t="shared" si="24"/>
        <v>352229.88999999996</v>
      </c>
      <c r="R228" s="14">
        <f>SUM(R229:R232)</f>
        <v>0</v>
      </c>
      <c r="S228" s="14">
        <f>SUM(S229:S232)</f>
        <v>217053.66</v>
      </c>
      <c r="T228" s="14">
        <f>SUM(T229:T232)</f>
        <v>7308.110000000001</v>
      </c>
      <c r="U228" s="14">
        <f>SUM(U229:U232)</f>
        <v>9134.56</v>
      </c>
      <c r="V228" s="14">
        <f>SUM(V229:V232)</f>
        <v>80175.74</v>
      </c>
      <c r="W228" s="15">
        <f t="shared" si="25"/>
        <v>313672.07</v>
      </c>
      <c r="X228" s="14">
        <f>SUM(X229:X232)</f>
        <v>221073.69</v>
      </c>
      <c r="Y228" s="14">
        <f>SUM(Y229:Y232)</f>
        <v>7562.07</v>
      </c>
      <c r="Z228" s="14">
        <f>SUM(Z229:Z232)</f>
        <v>9452.27</v>
      </c>
      <c r="AA228" s="14">
        <f>SUM(AA229:AA232)</f>
        <v>82094.34000000001</v>
      </c>
      <c r="AB228" s="14">
        <f t="shared" si="26"/>
        <v>320182.37</v>
      </c>
      <c r="AC228" s="14">
        <f>SUM(AC229:AC232)</f>
        <v>167717.04</v>
      </c>
      <c r="AD228" s="14">
        <f>SUM(AD229:AD232)</f>
        <v>5757.4800000000005</v>
      </c>
      <c r="AE228" s="14">
        <f>SUM(AE229:AE232)</f>
        <v>7196.370000000001</v>
      </c>
      <c r="AF228" s="14">
        <f>SUM(AF229:AF232)</f>
        <v>72526.57</v>
      </c>
      <c r="AG228" s="14">
        <f t="shared" si="27"/>
        <v>253197.46000000002</v>
      </c>
      <c r="AH228" s="14">
        <f>SUM(AH229:AH232)</f>
        <v>170862.71</v>
      </c>
      <c r="AI228" s="14">
        <f>SUM(AI229:AI232)</f>
        <v>7200.650000000001</v>
      </c>
      <c r="AJ228" s="14">
        <f>SUM(AJ229:AJ232)</f>
        <v>9000.09</v>
      </c>
      <c r="AK228" s="14">
        <f>SUM(AK229:AK232)</f>
        <v>62317.530000000006</v>
      </c>
      <c r="AL228" s="14">
        <f t="shared" si="28"/>
        <v>249380.97999999998</v>
      </c>
      <c r="AM228" s="14">
        <f>SUM(AM229:AM232)</f>
        <v>170710.91999999998</v>
      </c>
      <c r="AN228" s="14">
        <f>SUM(AN229:AN232)</f>
        <v>6788.639999999999</v>
      </c>
      <c r="AO228" s="14">
        <f>SUM(AO229:AO232)</f>
        <v>8485.1</v>
      </c>
      <c r="AP228" s="14">
        <f>SUM(AP229:AP232)</f>
        <v>64899.72</v>
      </c>
      <c r="AQ228" s="14">
        <f t="shared" si="29"/>
        <v>250884.38</v>
      </c>
    </row>
    <row r="229" spans="1:43" ht="11.25">
      <c r="A229" s="29"/>
      <c r="B229" s="16" t="s">
        <v>262</v>
      </c>
      <c r="C229" s="17">
        <v>64288.21</v>
      </c>
      <c r="D229" s="17">
        <v>2674.51</v>
      </c>
      <c r="E229" s="17">
        <v>3342.95</v>
      </c>
      <c r="F229" s="17"/>
      <c r="G229" s="14">
        <f t="shared" si="31"/>
        <v>70305.67</v>
      </c>
      <c r="H229" s="18">
        <v>61022.7</v>
      </c>
      <c r="I229" s="17">
        <v>2431.02</v>
      </c>
      <c r="J229" s="17">
        <v>3038.49</v>
      </c>
      <c r="K229" s="17">
        <v>5869.65</v>
      </c>
      <c r="L229" s="14">
        <f t="shared" si="30"/>
        <v>72361.85999999999</v>
      </c>
      <c r="M229" s="18">
        <v>68383.76</v>
      </c>
      <c r="N229" s="17">
        <v>2551.64</v>
      </c>
      <c r="O229" s="17">
        <v>3189.23</v>
      </c>
      <c r="P229" s="17">
        <v>15632.44</v>
      </c>
      <c r="Q229" s="14">
        <f t="shared" si="24"/>
        <v>89757.06999999999</v>
      </c>
      <c r="R229" s="19"/>
      <c r="S229" s="18">
        <v>56544.25</v>
      </c>
      <c r="T229" s="17">
        <v>2045.55</v>
      </c>
      <c r="U229" s="17">
        <v>2556.72</v>
      </c>
      <c r="V229" s="17">
        <v>11719.34</v>
      </c>
      <c r="W229" s="15">
        <f t="shared" si="25"/>
        <v>72865.86</v>
      </c>
      <c r="X229" s="18">
        <v>58313.52</v>
      </c>
      <c r="Y229" s="17">
        <v>2098.18</v>
      </c>
      <c r="Z229" s="17">
        <v>2622.59</v>
      </c>
      <c r="AA229" s="17">
        <v>7677.09</v>
      </c>
      <c r="AB229" s="14">
        <f t="shared" si="26"/>
        <v>70711.37999999999</v>
      </c>
      <c r="AC229" s="17">
        <v>47546.54</v>
      </c>
      <c r="AD229" s="17">
        <v>2110.66</v>
      </c>
      <c r="AE229" s="17">
        <v>2638.19</v>
      </c>
      <c r="AF229" s="40">
        <v>11416.02</v>
      </c>
      <c r="AG229" s="14">
        <f t="shared" si="27"/>
        <v>63711.41</v>
      </c>
      <c r="AH229" s="17">
        <v>49361.49</v>
      </c>
      <c r="AI229" s="17">
        <v>2394.27</v>
      </c>
      <c r="AJ229" s="17">
        <v>2992.43</v>
      </c>
      <c r="AK229" s="17">
        <v>11416.02</v>
      </c>
      <c r="AL229" s="14">
        <f t="shared" si="28"/>
        <v>66164.20999999999</v>
      </c>
      <c r="AM229" s="18">
        <v>48514.96</v>
      </c>
      <c r="AN229" s="17">
        <v>1928.34</v>
      </c>
      <c r="AO229" s="17">
        <v>2410.12</v>
      </c>
      <c r="AP229" s="17">
        <v>11416.02</v>
      </c>
      <c r="AQ229" s="14">
        <f t="shared" si="29"/>
        <v>64269.44</v>
      </c>
    </row>
    <row r="230" spans="1:43" ht="11.25">
      <c r="A230" s="29"/>
      <c r="B230" s="16" t="s">
        <v>263</v>
      </c>
      <c r="C230" s="17">
        <v>81979.96</v>
      </c>
      <c r="D230" s="17">
        <v>3062.87</v>
      </c>
      <c r="E230" s="17">
        <v>3828.39</v>
      </c>
      <c r="F230" s="17">
        <v>59219.86</v>
      </c>
      <c r="G230" s="14">
        <f t="shared" si="31"/>
        <v>148091.08000000002</v>
      </c>
      <c r="H230" s="18">
        <v>74922.48</v>
      </c>
      <c r="I230" s="17">
        <v>2634.61</v>
      </c>
      <c r="J230" s="17">
        <v>3293.13</v>
      </c>
      <c r="K230" s="17">
        <v>58133.65</v>
      </c>
      <c r="L230" s="14">
        <f t="shared" si="30"/>
        <v>138983.87</v>
      </c>
      <c r="M230" s="18">
        <v>78631.96</v>
      </c>
      <c r="N230" s="17">
        <v>2339.9</v>
      </c>
      <c r="O230" s="17">
        <v>2924.66</v>
      </c>
      <c r="P230" s="17">
        <v>53398.35</v>
      </c>
      <c r="Q230" s="14">
        <f t="shared" si="24"/>
        <v>137294.87</v>
      </c>
      <c r="R230" s="19"/>
      <c r="S230" s="18">
        <v>68711.1</v>
      </c>
      <c r="T230" s="17">
        <v>2333.61</v>
      </c>
      <c r="U230" s="17">
        <v>2916.8</v>
      </c>
      <c r="V230" s="17">
        <v>50980.55</v>
      </c>
      <c r="W230" s="15">
        <f t="shared" si="25"/>
        <v>124942.06000000001</v>
      </c>
      <c r="X230" s="18">
        <v>77628.47</v>
      </c>
      <c r="Y230" s="17">
        <v>2993.11</v>
      </c>
      <c r="Z230" s="17">
        <v>3741.21</v>
      </c>
      <c r="AA230" s="17">
        <v>56931.62</v>
      </c>
      <c r="AB230" s="14">
        <f t="shared" si="26"/>
        <v>141294.41</v>
      </c>
      <c r="AC230" s="17">
        <v>66732.06</v>
      </c>
      <c r="AD230" s="17">
        <v>2051.18</v>
      </c>
      <c r="AE230" s="17">
        <v>2563.83</v>
      </c>
      <c r="AF230" s="17">
        <v>56220.34</v>
      </c>
      <c r="AG230" s="14">
        <f t="shared" si="27"/>
        <v>127567.40999999999</v>
      </c>
      <c r="AH230" s="17">
        <v>72155.34</v>
      </c>
      <c r="AI230" s="17">
        <v>3103.67</v>
      </c>
      <c r="AJ230" s="17">
        <v>3879.32</v>
      </c>
      <c r="AK230" s="17">
        <v>48425.11</v>
      </c>
      <c r="AL230" s="14">
        <f t="shared" si="28"/>
        <v>127563.44</v>
      </c>
      <c r="AM230" s="18">
        <v>68713.47</v>
      </c>
      <c r="AN230" s="17">
        <v>2582.15</v>
      </c>
      <c r="AO230" s="17">
        <v>3227.46</v>
      </c>
      <c r="AP230" s="17">
        <v>53483.7</v>
      </c>
      <c r="AQ230" s="14">
        <f t="shared" si="29"/>
        <v>128006.78</v>
      </c>
    </row>
    <row r="231" spans="1:43" ht="11.25">
      <c r="A231" s="29"/>
      <c r="B231" s="16" t="s">
        <v>264</v>
      </c>
      <c r="C231" s="17">
        <v>63151.92</v>
      </c>
      <c r="D231" s="17">
        <v>1989.04</v>
      </c>
      <c r="E231" s="17">
        <v>2486.23</v>
      </c>
      <c r="F231" s="17">
        <v>824.26</v>
      </c>
      <c r="G231" s="14">
        <f t="shared" si="31"/>
        <v>68451.45</v>
      </c>
      <c r="H231" s="18">
        <v>61256.64</v>
      </c>
      <c r="I231" s="17">
        <v>1988.2</v>
      </c>
      <c r="J231" s="17">
        <v>2485.19</v>
      </c>
      <c r="K231" s="17">
        <v>3710.98</v>
      </c>
      <c r="L231" s="14">
        <f t="shared" si="30"/>
        <v>69441.01</v>
      </c>
      <c r="M231" s="18">
        <v>67779.54</v>
      </c>
      <c r="N231" s="17">
        <v>2182.62</v>
      </c>
      <c r="O231" s="17">
        <v>2728.22</v>
      </c>
      <c r="P231" s="17">
        <v>2476.4</v>
      </c>
      <c r="Q231" s="14">
        <f t="shared" si="24"/>
        <v>75166.77999999998</v>
      </c>
      <c r="R231" s="19"/>
      <c r="S231" s="18">
        <v>61268.5</v>
      </c>
      <c r="T231" s="17">
        <v>2395.93</v>
      </c>
      <c r="U231" s="17">
        <v>2994.82</v>
      </c>
      <c r="V231" s="17">
        <v>1843.41</v>
      </c>
      <c r="W231" s="15">
        <f t="shared" si="25"/>
        <v>68502.66</v>
      </c>
      <c r="X231" s="18">
        <v>56682.28</v>
      </c>
      <c r="Y231" s="17">
        <v>1854.04</v>
      </c>
      <c r="Z231" s="17">
        <v>2317.57</v>
      </c>
      <c r="AA231" s="17">
        <v>5895.44</v>
      </c>
      <c r="AB231" s="14">
        <f t="shared" si="26"/>
        <v>66749.33</v>
      </c>
      <c r="AC231" s="17">
        <v>53438.44</v>
      </c>
      <c r="AD231" s="17">
        <v>1595.64</v>
      </c>
      <c r="AE231" s="17">
        <v>1994.35</v>
      </c>
      <c r="AF231" s="17">
        <v>4890.21</v>
      </c>
      <c r="AG231" s="14">
        <f t="shared" si="27"/>
        <v>61918.64</v>
      </c>
      <c r="AH231" s="17">
        <v>49345.88</v>
      </c>
      <c r="AI231" s="17">
        <v>1702.71</v>
      </c>
      <c r="AJ231" s="17">
        <v>2128.34</v>
      </c>
      <c r="AK231" s="17">
        <v>2476.4</v>
      </c>
      <c r="AL231" s="14">
        <f t="shared" si="28"/>
        <v>55653.329999999994</v>
      </c>
      <c r="AM231" s="18">
        <v>53482.49</v>
      </c>
      <c r="AN231" s="17">
        <v>2278.15</v>
      </c>
      <c r="AO231" s="17">
        <v>2847.52</v>
      </c>
      <c r="AP231" s="17"/>
      <c r="AQ231" s="14">
        <f t="shared" si="29"/>
        <v>58608.159999999996</v>
      </c>
    </row>
    <row r="232" spans="1:43" ht="11.25">
      <c r="A232" s="28"/>
      <c r="B232" s="16" t="s">
        <v>265</v>
      </c>
      <c r="C232" s="17">
        <v>31892.7</v>
      </c>
      <c r="D232" s="17">
        <v>1088.5</v>
      </c>
      <c r="E232" s="17">
        <v>1360.5</v>
      </c>
      <c r="F232" s="17">
        <v>11719.34</v>
      </c>
      <c r="G232" s="14">
        <f t="shared" si="31"/>
        <v>46061.03999999999</v>
      </c>
      <c r="H232" s="18">
        <v>27917.36</v>
      </c>
      <c r="I232" s="17">
        <v>483.99</v>
      </c>
      <c r="J232" s="17">
        <v>604.94</v>
      </c>
      <c r="K232" s="17">
        <v>11719.34</v>
      </c>
      <c r="L232" s="14">
        <f t="shared" si="30"/>
        <v>40725.630000000005</v>
      </c>
      <c r="M232" s="18">
        <v>37491.42</v>
      </c>
      <c r="N232" s="17">
        <v>355.76</v>
      </c>
      <c r="O232" s="17">
        <v>444.65</v>
      </c>
      <c r="P232" s="17">
        <v>11719.34</v>
      </c>
      <c r="Q232" s="14">
        <f t="shared" si="24"/>
        <v>50011.17</v>
      </c>
      <c r="R232" s="19"/>
      <c r="S232" s="18">
        <v>30529.81</v>
      </c>
      <c r="T232" s="17">
        <v>533.02</v>
      </c>
      <c r="U232" s="17">
        <v>666.22</v>
      </c>
      <c r="V232" s="17">
        <v>15632.44</v>
      </c>
      <c r="W232" s="15">
        <f t="shared" si="25"/>
        <v>47361.490000000005</v>
      </c>
      <c r="X232" s="18">
        <v>28449.42</v>
      </c>
      <c r="Y232" s="17">
        <v>616.74</v>
      </c>
      <c r="Z232" s="17">
        <v>770.9</v>
      </c>
      <c r="AA232" s="17">
        <v>11590.19</v>
      </c>
      <c r="AB232" s="14">
        <f t="shared" si="26"/>
        <v>41427.25</v>
      </c>
      <c r="AC232" s="17">
        <v>0</v>
      </c>
      <c r="AD232" s="17">
        <v>0</v>
      </c>
      <c r="AE232" s="17">
        <v>0</v>
      </c>
      <c r="AF232" s="17">
        <v>0</v>
      </c>
      <c r="AG232" s="14">
        <f t="shared" si="27"/>
        <v>0</v>
      </c>
      <c r="AH232" s="17">
        <v>0</v>
      </c>
      <c r="AI232" s="17">
        <v>0</v>
      </c>
      <c r="AJ232" s="17">
        <v>0</v>
      </c>
      <c r="AK232" s="17"/>
      <c r="AL232" s="14">
        <f t="shared" si="28"/>
        <v>0</v>
      </c>
      <c r="AM232" s="21">
        <v>0</v>
      </c>
      <c r="AN232" s="17">
        <v>0</v>
      </c>
      <c r="AO232" s="17">
        <v>0</v>
      </c>
      <c r="AP232" s="17"/>
      <c r="AQ232" s="14">
        <f t="shared" si="29"/>
        <v>0</v>
      </c>
    </row>
    <row r="233" spans="1:43" ht="11.25">
      <c r="A233" s="22">
        <v>55</v>
      </c>
      <c r="B233" s="23" t="s">
        <v>266</v>
      </c>
      <c r="C233" s="14">
        <f>SUM(C234:C244)</f>
        <v>704753.79</v>
      </c>
      <c r="D233" s="14">
        <f>SUM(D234:D244)</f>
        <v>18090.9</v>
      </c>
      <c r="E233" s="14">
        <f>SUM(E234:E244)</f>
        <v>23308.55</v>
      </c>
      <c r="F233" s="14">
        <f>SUM(F234:F244)</f>
        <v>268738.05</v>
      </c>
      <c r="G233" s="14">
        <f t="shared" si="31"/>
        <v>1014891.29</v>
      </c>
      <c r="H233" s="14">
        <f>SUM(H234:H244)</f>
        <v>695542.05</v>
      </c>
      <c r="I233" s="14">
        <f>SUM(I234:I244)</f>
        <v>14726.109999999999</v>
      </c>
      <c r="J233" s="14">
        <f>SUM(J234:J244)</f>
        <v>18940.71</v>
      </c>
      <c r="K233" s="14">
        <f>SUM(K234:K244)</f>
        <v>396336.45</v>
      </c>
      <c r="L233" s="14">
        <f t="shared" si="30"/>
        <v>1125545.32</v>
      </c>
      <c r="M233" s="14">
        <f>SUM(M234:M244)</f>
        <v>693765.89</v>
      </c>
      <c r="N233" s="14">
        <f>SUM(N234:N244)</f>
        <v>17314.219999999994</v>
      </c>
      <c r="O233" s="14">
        <f>SUM(O234:O244)</f>
        <v>22015.579999999998</v>
      </c>
      <c r="P233" s="14">
        <f>SUM(P234:P244)</f>
        <v>327821.26999999996</v>
      </c>
      <c r="Q233" s="14">
        <f t="shared" si="24"/>
        <v>1060916.96</v>
      </c>
      <c r="R233" s="14">
        <f>SUM(R234:R244)</f>
        <v>0</v>
      </c>
      <c r="S233" s="14">
        <f>SUM(S234:S244)</f>
        <v>660099.13</v>
      </c>
      <c r="T233" s="14">
        <f>SUM(T234:T244)</f>
        <v>15888.24</v>
      </c>
      <c r="U233" s="14">
        <f>SUM(U234:U244)</f>
        <v>20087.170000000002</v>
      </c>
      <c r="V233" s="14">
        <f>SUM(V234:V244)</f>
        <v>332811.74</v>
      </c>
      <c r="W233" s="15">
        <f t="shared" si="25"/>
        <v>1028886.28</v>
      </c>
      <c r="X233" s="14">
        <f>SUM(X234:X244)</f>
        <v>672977.4400000001</v>
      </c>
      <c r="Y233" s="14">
        <f>SUM(Y234:Y244)</f>
        <v>17924.83</v>
      </c>
      <c r="Z233" s="14">
        <f>SUM(Z234:Z244)</f>
        <v>22501.989999999998</v>
      </c>
      <c r="AA233" s="14">
        <f>SUM(AA234:AA244)</f>
        <v>350301.68</v>
      </c>
      <c r="AB233" s="14">
        <f t="shared" si="26"/>
        <v>1063705.94</v>
      </c>
      <c r="AC233" s="14">
        <f>SUM(AC234:AC244)</f>
        <v>644106.8</v>
      </c>
      <c r="AD233" s="14">
        <f>SUM(AD234:AD244)</f>
        <v>17241.58</v>
      </c>
      <c r="AE233" s="14">
        <f>SUM(AE234:AE244)</f>
        <v>21650.9</v>
      </c>
      <c r="AF233" s="14">
        <f>SUM(AF234:AF244)</f>
        <v>342179.06</v>
      </c>
      <c r="AG233" s="14">
        <f t="shared" si="27"/>
        <v>1025178.3400000001</v>
      </c>
      <c r="AH233" s="14">
        <f>SUM(AH234:AH244)</f>
        <v>688549.9899999998</v>
      </c>
      <c r="AI233" s="14">
        <f>SUM(AI234:AI244)</f>
        <v>23390.179999999997</v>
      </c>
      <c r="AJ233" s="14">
        <f>SUM(AJ234:AJ244)</f>
        <v>29365.99</v>
      </c>
      <c r="AK233" s="14">
        <f>SUM(AK234:AK244)</f>
        <v>330470.41</v>
      </c>
      <c r="AL233" s="14">
        <f t="shared" si="28"/>
        <v>1071776.5699999998</v>
      </c>
      <c r="AM233" s="14">
        <f>SUM(AM234:AM244)</f>
        <v>636645.37</v>
      </c>
      <c r="AN233" s="14">
        <f>SUM(AN234:AN244)</f>
        <v>22667.600000000002</v>
      </c>
      <c r="AO233" s="14">
        <f>SUM(AO234:AO244)</f>
        <v>28464.44</v>
      </c>
      <c r="AP233" s="14">
        <f>SUM(AP234:AP244)</f>
        <v>355535.81000000006</v>
      </c>
      <c r="AQ233" s="14">
        <f t="shared" si="29"/>
        <v>1043313.22</v>
      </c>
    </row>
    <row r="234" spans="1:43" ht="11.25">
      <c r="A234" s="41"/>
      <c r="B234" s="16" t="s">
        <v>267</v>
      </c>
      <c r="C234" s="17">
        <v>71330.78</v>
      </c>
      <c r="D234" s="17">
        <v>2040.76</v>
      </c>
      <c r="E234" s="17">
        <v>2652.11</v>
      </c>
      <c r="F234" s="17">
        <v>22225.19</v>
      </c>
      <c r="G234" s="14">
        <f t="shared" si="31"/>
        <v>98248.84</v>
      </c>
      <c r="H234" s="18">
        <v>70093.56</v>
      </c>
      <c r="I234" s="17">
        <v>1609</v>
      </c>
      <c r="J234" s="17">
        <v>2094.61</v>
      </c>
      <c r="K234" s="17">
        <v>16730.7</v>
      </c>
      <c r="L234" s="14">
        <f t="shared" si="30"/>
        <v>90527.87</v>
      </c>
      <c r="M234" s="18">
        <v>70853.79</v>
      </c>
      <c r="N234" s="17">
        <v>1542.84</v>
      </c>
      <c r="O234" s="17">
        <v>1978.96</v>
      </c>
      <c r="P234" s="17">
        <v>20222.66</v>
      </c>
      <c r="Q234" s="14">
        <f t="shared" si="24"/>
        <v>94598.25</v>
      </c>
      <c r="R234" s="19"/>
      <c r="S234" s="18">
        <v>67053.78</v>
      </c>
      <c r="T234" s="17">
        <v>1345.33</v>
      </c>
      <c r="U234" s="17">
        <v>1695.19</v>
      </c>
      <c r="V234" s="17">
        <v>11670.92</v>
      </c>
      <c r="W234" s="15">
        <f t="shared" si="25"/>
        <v>81765.22</v>
      </c>
      <c r="X234" s="18">
        <v>81537.28</v>
      </c>
      <c r="Y234" s="17">
        <v>2113.21</v>
      </c>
      <c r="Z234" s="17">
        <v>2654.3</v>
      </c>
      <c r="AA234" s="17">
        <v>14038.18</v>
      </c>
      <c r="AB234" s="14">
        <f t="shared" si="26"/>
        <v>100342.97</v>
      </c>
      <c r="AC234" s="17">
        <v>72940.44</v>
      </c>
      <c r="AD234" s="17">
        <v>1118.04</v>
      </c>
      <c r="AE234" s="17">
        <v>1397.19</v>
      </c>
      <c r="AF234" s="17">
        <v>6967.85</v>
      </c>
      <c r="AG234" s="14">
        <f t="shared" si="27"/>
        <v>82423.52</v>
      </c>
      <c r="AH234" s="17">
        <v>79388.8</v>
      </c>
      <c r="AI234" s="17">
        <v>1812.6</v>
      </c>
      <c r="AJ234" s="17">
        <v>2279.06</v>
      </c>
      <c r="AK234" s="17">
        <v>12439.01</v>
      </c>
      <c r="AL234" s="14">
        <f t="shared" si="28"/>
        <v>95919.47</v>
      </c>
      <c r="AM234" s="18">
        <v>70904</v>
      </c>
      <c r="AN234" s="17">
        <v>1738.32</v>
      </c>
      <c r="AO234" s="17">
        <v>2172.12</v>
      </c>
      <c r="AP234" s="17">
        <v>15371.57</v>
      </c>
      <c r="AQ234" s="14">
        <f t="shared" si="29"/>
        <v>90186.01000000001</v>
      </c>
    </row>
    <row r="235" spans="1:43" ht="11.25">
      <c r="A235" s="2"/>
      <c r="B235" s="16" t="s">
        <v>268</v>
      </c>
      <c r="C235" s="17">
        <v>97984.45</v>
      </c>
      <c r="D235" s="17">
        <v>3465.78</v>
      </c>
      <c r="E235" s="17">
        <v>4511.4</v>
      </c>
      <c r="F235" s="17">
        <v>41471.83</v>
      </c>
      <c r="G235" s="14">
        <f t="shared" si="31"/>
        <v>147433.46</v>
      </c>
      <c r="H235" s="18">
        <v>95366.86</v>
      </c>
      <c r="I235" s="17">
        <v>2648.07</v>
      </c>
      <c r="J235" s="17">
        <v>3445.4</v>
      </c>
      <c r="K235" s="17">
        <v>84768.94</v>
      </c>
      <c r="L235" s="14">
        <f t="shared" si="30"/>
        <v>186229.27000000002</v>
      </c>
      <c r="M235" s="18">
        <v>110016.5</v>
      </c>
      <c r="N235" s="17">
        <v>4021.7</v>
      </c>
      <c r="O235" s="17">
        <v>5172.16</v>
      </c>
      <c r="P235" s="17">
        <v>59938.79</v>
      </c>
      <c r="Q235" s="14">
        <f t="shared" si="24"/>
        <v>179149.15</v>
      </c>
      <c r="R235" s="19"/>
      <c r="S235" s="18">
        <v>97895.82</v>
      </c>
      <c r="T235" s="17">
        <v>3360.01</v>
      </c>
      <c r="U235" s="17">
        <v>4240.42</v>
      </c>
      <c r="V235" s="17">
        <v>68962.22</v>
      </c>
      <c r="W235" s="15">
        <f t="shared" si="25"/>
        <v>174458.47</v>
      </c>
      <c r="X235" s="18">
        <v>104250.36</v>
      </c>
      <c r="Y235" s="17">
        <v>3809.67</v>
      </c>
      <c r="Z235" s="17">
        <v>4779.38</v>
      </c>
      <c r="AA235" s="17">
        <v>58178.54</v>
      </c>
      <c r="AB235" s="14">
        <f t="shared" si="26"/>
        <v>171017.95</v>
      </c>
      <c r="AC235" s="17">
        <v>95105.63</v>
      </c>
      <c r="AD235" s="17">
        <v>3236.46</v>
      </c>
      <c r="AE235" s="17">
        <v>4053.42</v>
      </c>
      <c r="AF235" s="17">
        <v>73756.2</v>
      </c>
      <c r="AG235" s="14">
        <f t="shared" si="27"/>
        <v>176151.71000000002</v>
      </c>
      <c r="AH235" s="17">
        <v>102110.86</v>
      </c>
      <c r="AI235" s="17">
        <v>4783.07</v>
      </c>
      <c r="AJ235" s="17">
        <v>5988.79</v>
      </c>
      <c r="AK235" s="17">
        <v>59796.19</v>
      </c>
      <c r="AL235" s="14">
        <f t="shared" si="28"/>
        <v>172678.90999999997</v>
      </c>
      <c r="AM235" s="18">
        <v>90110.47</v>
      </c>
      <c r="AN235" s="17">
        <v>5250.34</v>
      </c>
      <c r="AO235" s="17">
        <v>6561.17</v>
      </c>
      <c r="AP235" s="17">
        <v>74682.13</v>
      </c>
      <c r="AQ235" s="14">
        <f t="shared" si="29"/>
        <v>176604.11</v>
      </c>
    </row>
    <row r="236" spans="1:43" ht="11.25">
      <c r="A236" s="2"/>
      <c r="B236" s="16" t="s">
        <v>269</v>
      </c>
      <c r="C236" s="17">
        <v>92525.54</v>
      </c>
      <c r="D236" s="17">
        <v>1867.62</v>
      </c>
      <c r="E236" s="17">
        <v>2449.02</v>
      </c>
      <c r="F236" s="17">
        <v>29719.18</v>
      </c>
      <c r="G236" s="14">
        <f t="shared" si="31"/>
        <v>126561.35999999999</v>
      </c>
      <c r="H236" s="18">
        <v>95576.19</v>
      </c>
      <c r="I236" s="17">
        <v>1340.3</v>
      </c>
      <c r="J236" s="17">
        <v>1778.04</v>
      </c>
      <c r="K236" s="17">
        <v>37302.18</v>
      </c>
      <c r="L236" s="14">
        <f t="shared" si="30"/>
        <v>135996.71</v>
      </c>
      <c r="M236" s="18">
        <v>73249.71</v>
      </c>
      <c r="N236" s="17">
        <v>1645.41</v>
      </c>
      <c r="O236" s="17">
        <v>2109.89</v>
      </c>
      <c r="P236" s="17">
        <v>27531.76</v>
      </c>
      <c r="Q236" s="14">
        <f t="shared" si="24"/>
        <v>104536.77</v>
      </c>
      <c r="R236" s="19"/>
      <c r="S236" s="18">
        <v>83261.35</v>
      </c>
      <c r="T236" s="17">
        <v>2065.47</v>
      </c>
      <c r="U236" s="17">
        <v>2602.04</v>
      </c>
      <c r="V236" s="17">
        <v>37329.51</v>
      </c>
      <c r="W236" s="15">
        <f t="shared" si="25"/>
        <v>125258.37</v>
      </c>
      <c r="X236" s="18">
        <v>79047.15</v>
      </c>
      <c r="Y236" s="17">
        <v>2160.78</v>
      </c>
      <c r="Z236" s="17">
        <v>2717.46</v>
      </c>
      <c r="AA236" s="17">
        <v>30557.01</v>
      </c>
      <c r="AB236" s="14">
        <f t="shared" si="26"/>
        <v>114482.4</v>
      </c>
      <c r="AC236" s="17">
        <v>59662.09</v>
      </c>
      <c r="AD236" s="17">
        <v>2695.63</v>
      </c>
      <c r="AE236" s="17">
        <v>3392.49</v>
      </c>
      <c r="AF236" s="17">
        <v>22211.52</v>
      </c>
      <c r="AG236" s="14">
        <f t="shared" si="27"/>
        <v>87961.73</v>
      </c>
      <c r="AH236" s="17">
        <v>64774.27</v>
      </c>
      <c r="AI236" s="17">
        <v>1901.18</v>
      </c>
      <c r="AJ236" s="17">
        <v>2433.9</v>
      </c>
      <c r="AK236" s="17">
        <v>32041.96</v>
      </c>
      <c r="AL236" s="14">
        <f t="shared" si="28"/>
        <v>101151.31</v>
      </c>
      <c r="AM236" s="18">
        <v>55074.17</v>
      </c>
      <c r="AN236" s="17">
        <v>2300.77</v>
      </c>
      <c r="AO236" s="17">
        <v>2918.34</v>
      </c>
      <c r="AP236" s="17">
        <v>29844.99</v>
      </c>
      <c r="AQ236" s="14">
        <f t="shared" si="29"/>
        <v>90138.27</v>
      </c>
    </row>
    <row r="237" spans="1:43" ht="11.25">
      <c r="A237" s="2"/>
      <c r="B237" s="16" t="s">
        <v>270</v>
      </c>
      <c r="C237" s="17">
        <v>53241.1</v>
      </c>
      <c r="D237" s="17">
        <v>2762.68</v>
      </c>
      <c r="E237" s="17">
        <v>3498.49</v>
      </c>
      <c r="F237" s="17">
        <v>5140.22</v>
      </c>
      <c r="G237" s="14">
        <f t="shared" si="31"/>
        <v>64642.49</v>
      </c>
      <c r="H237" s="18">
        <v>60065.83</v>
      </c>
      <c r="I237" s="17">
        <v>1940.29</v>
      </c>
      <c r="J237" s="17">
        <v>2470.68</v>
      </c>
      <c r="K237" s="17">
        <v>7339.9</v>
      </c>
      <c r="L237" s="14">
        <f t="shared" si="30"/>
        <v>71816.7</v>
      </c>
      <c r="M237" s="18">
        <v>54108.14</v>
      </c>
      <c r="N237" s="17">
        <v>2137.11</v>
      </c>
      <c r="O237" s="17">
        <v>2670.4</v>
      </c>
      <c r="P237" s="17">
        <v>12966.4</v>
      </c>
      <c r="Q237" s="14">
        <f t="shared" si="24"/>
        <v>71882.05</v>
      </c>
      <c r="R237" s="19"/>
      <c r="S237" s="18">
        <v>64346.97</v>
      </c>
      <c r="T237" s="17">
        <v>2396.16</v>
      </c>
      <c r="U237" s="17">
        <v>3002.01</v>
      </c>
      <c r="V237" s="17">
        <v>1713.4</v>
      </c>
      <c r="W237" s="15">
        <f t="shared" si="25"/>
        <v>71458.54</v>
      </c>
      <c r="X237" s="18">
        <v>56435.23</v>
      </c>
      <c r="Y237" s="17">
        <v>2245.94</v>
      </c>
      <c r="Z237" s="17">
        <v>2806.37</v>
      </c>
      <c r="AA237" s="17">
        <v>3426.8</v>
      </c>
      <c r="AB237" s="14">
        <f t="shared" si="26"/>
        <v>64914.34000000001</v>
      </c>
      <c r="AC237" s="17">
        <v>58478.11</v>
      </c>
      <c r="AD237" s="17">
        <v>2491.13</v>
      </c>
      <c r="AE237" s="17">
        <v>3113.05</v>
      </c>
      <c r="AF237" s="17">
        <v>3426.81</v>
      </c>
      <c r="AG237" s="14">
        <f t="shared" si="27"/>
        <v>67509.1</v>
      </c>
      <c r="AH237" s="17">
        <v>66313.97</v>
      </c>
      <c r="AI237" s="17">
        <v>3326.68</v>
      </c>
      <c r="AJ237" s="17">
        <v>4157.26</v>
      </c>
      <c r="AK237" s="17">
        <v>5645.62</v>
      </c>
      <c r="AL237" s="14">
        <f t="shared" si="28"/>
        <v>79443.52999999998</v>
      </c>
      <c r="AM237" s="18">
        <v>63578.01</v>
      </c>
      <c r="AN237" s="24">
        <v>2797.83</v>
      </c>
      <c r="AO237" s="17">
        <v>3497.48</v>
      </c>
      <c r="AP237" s="17">
        <v>1713.4</v>
      </c>
      <c r="AQ237" s="14">
        <f t="shared" si="29"/>
        <v>71586.71999999999</v>
      </c>
    </row>
    <row r="238" spans="1:43" ht="11.25">
      <c r="A238" s="2"/>
      <c r="B238" s="16" t="s">
        <v>271</v>
      </c>
      <c r="C238" s="17">
        <v>22230.4</v>
      </c>
      <c r="D238" s="17">
        <v>674.7</v>
      </c>
      <c r="E238" s="17">
        <v>855.15</v>
      </c>
      <c r="F238" s="17">
        <v>5140.22</v>
      </c>
      <c r="G238" s="14">
        <f t="shared" si="31"/>
        <v>28900.470000000005</v>
      </c>
      <c r="H238" s="18">
        <v>23676.21</v>
      </c>
      <c r="I238" s="17">
        <v>815.7</v>
      </c>
      <c r="J238" s="17">
        <v>1019.32</v>
      </c>
      <c r="K238" s="17">
        <v>5839.42</v>
      </c>
      <c r="L238" s="14">
        <f t="shared" si="30"/>
        <v>31350.65</v>
      </c>
      <c r="M238" s="18">
        <v>24697.4</v>
      </c>
      <c r="N238" s="17">
        <v>981.81</v>
      </c>
      <c r="O238" s="17">
        <v>1253.55</v>
      </c>
      <c r="P238" s="17">
        <v>0</v>
      </c>
      <c r="Q238" s="14">
        <f t="shared" si="24"/>
        <v>26932.760000000002</v>
      </c>
      <c r="R238" s="19"/>
      <c r="S238" s="18">
        <v>23862.29</v>
      </c>
      <c r="T238" s="17">
        <v>1129.65</v>
      </c>
      <c r="U238" s="17">
        <v>1415.77</v>
      </c>
      <c r="V238" s="17">
        <v>5197.33</v>
      </c>
      <c r="W238" s="15">
        <f t="shared" si="25"/>
        <v>31605.04</v>
      </c>
      <c r="X238" s="18">
        <v>19210.95</v>
      </c>
      <c r="Y238" s="17">
        <v>1248.52</v>
      </c>
      <c r="Z238" s="17">
        <v>1565.49</v>
      </c>
      <c r="AA238" s="17">
        <v>0</v>
      </c>
      <c r="AB238" s="14">
        <f t="shared" si="26"/>
        <v>22024.960000000003</v>
      </c>
      <c r="AC238" s="17">
        <v>26011.44</v>
      </c>
      <c r="AD238" s="17">
        <v>920.53</v>
      </c>
      <c r="AE238" s="17">
        <v>1150.47</v>
      </c>
      <c r="AF238" s="17">
        <v>5839.42</v>
      </c>
      <c r="AG238" s="14">
        <f t="shared" si="27"/>
        <v>33921.86</v>
      </c>
      <c r="AH238" s="17">
        <v>23457.6</v>
      </c>
      <c r="AI238" s="17">
        <v>1219.23</v>
      </c>
      <c r="AJ238" s="17">
        <v>1523.79</v>
      </c>
      <c r="AK238" s="17">
        <v>11093.87</v>
      </c>
      <c r="AL238" s="14">
        <f t="shared" si="28"/>
        <v>37294.49</v>
      </c>
      <c r="AM238" s="18">
        <v>24524.16</v>
      </c>
      <c r="AN238" s="17">
        <v>1194.51</v>
      </c>
      <c r="AO238" s="17">
        <v>1492.51</v>
      </c>
      <c r="AP238" s="17">
        <v>5839.42</v>
      </c>
      <c r="AQ238" s="14">
        <f t="shared" si="29"/>
        <v>33050.6</v>
      </c>
    </row>
    <row r="239" spans="1:43" ht="11.25">
      <c r="A239" s="2"/>
      <c r="B239" s="16" t="s">
        <v>272</v>
      </c>
      <c r="C239" s="17">
        <v>86339.59</v>
      </c>
      <c r="D239" s="17">
        <v>2748.02</v>
      </c>
      <c r="E239" s="17">
        <v>3595.9</v>
      </c>
      <c r="F239" s="17">
        <v>0</v>
      </c>
      <c r="G239" s="14">
        <f t="shared" si="31"/>
        <v>92683.51</v>
      </c>
      <c r="H239" s="18">
        <v>87807.79</v>
      </c>
      <c r="I239" s="17">
        <v>2086.12</v>
      </c>
      <c r="J239" s="17">
        <v>2684.3</v>
      </c>
      <c r="K239" s="17">
        <v>6550.96</v>
      </c>
      <c r="L239" s="14">
        <f t="shared" si="30"/>
        <v>99129.17</v>
      </c>
      <c r="M239" s="18">
        <v>84538.5</v>
      </c>
      <c r="N239" s="17">
        <v>2324.32</v>
      </c>
      <c r="O239" s="17">
        <v>2958.05</v>
      </c>
      <c r="P239" s="17">
        <v>3426.8</v>
      </c>
      <c r="Q239" s="14">
        <f t="shared" si="24"/>
        <v>93247.67000000001</v>
      </c>
      <c r="R239" s="19"/>
      <c r="S239" s="18">
        <v>85933.47</v>
      </c>
      <c r="T239" s="17">
        <v>2414.25</v>
      </c>
      <c r="U239" s="17">
        <v>3046.47</v>
      </c>
      <c r="V239" s="17">
        <v>1713.4</v>
      </c>
      <c r="W239" s="15">
        <f t="shared" si="25"/>
        <v>93107.59</v>
      </c>
      <c r="X239" s="18">
        <v>87879.38</v>
      </c>
      <c r="Y239" s="17">
        <v>1763.96</v>
      </c>
      <c r="Z239" s="17">
        <v>2217.75</v>
      </c>
      <c r="AA239" s="17">
        <v>3426.8</v>
      </c>
      <c r="AB239" s="14">
        <f t="shared" si="26"/>
        <v>95287.89000000001</v>
      </c>
      <c r="AC239" s="17">
        <v>75488.11</v>
      </c>
      <c r="AD239" s="17">
        <v>1890.69</v>
      </c>
      <c r="AE239" s="17">
        <v>2362.66</v>
      </c>
      <c r="AF239" s="17">
        <v>1713.4</v>
      </c>
      <c r="AG239" s="14">
        <f t="shared" si="27"/>
        <v>81454.86</v>
      </c>
      <c r="AH239" s="17">
        <v>88207.79</v>
      </c>
      <c r="AI239" s="17">
        <v>3693.1</v>
      </c>
      <c r="AJ239" s="17">
        <v>4645.49</v>
      </c>
      <c r="AK239" s="17">
        <v>3426.81</v>
      </c>
      <c r="AL239" s="14">
        <f t="shared" si="28"/>
        <v>99973.19</v>
      </c>
      <c r="AM239" s="18">
        <v>83267.98</v>
      </c>
      <c r="AN239" s="17">
        <v>2401.69</v>
      </c>
      <c r="AO239" s="17">
        <v>3042.98</v>
      </c>
      <c r="AP239" s="17">
        <v>3426.81</v>
      </c>
      <c r="AQ239" s="14">
        <f t="shared" si="29"/>
        <v>92139.45999999999</v>
      </c>
    </row>
    <row r="240" spans="1:43" ht="11.25">
      <c r="A240" s="2"/>
      <c r="B240" s="16" t="s">
        <v>273</v>
      </c>
      <c r="C240" s="17">
        <v>48129.14</v>
      </c>
      <c r="D240" s="17">
        <v>1653.64</v>
      </c>
      <c r="E240" s="17">
        <v>2128.18</v>
      </c>
      <c r="F240" s="24">
        <v>3124.16</v>
      </c>
      <c r="G240" s="14">
        <f t="shared" si="31"/>
        <v>55035.119999999995</v>
      </c>
      <c r="H240" s="18">
        <v>48107.46</v>
      </c>
      <c r="I240" s="17">
        <v>1390.94</v>
      </c>
      <c r="J240" s="17">
        <v>1774.73</v>
      </c>
      <c r="K240" s="17">
        <v>4837.56</v>
      </c>
      <c r="L240" s="14">
        <f t="shared" si="30"/>
        <v>56110.69</v>
      </c>
      <c r="M240" s="18">
        <v>58344.65</v>
      </c>
      <c r="N240" s="24">
        <v>2040.62</v>
      </c>
      <c r="O240" s="17">
        <v>2550.28</v>
      </c>
      <c r="P240" s="17">
        <v>4837.56</v>
      </c>
      <c r="Q240" s="14">
        <f t="shared" si="24"/>
        <v>67773.11</v>
      </c>
      <c r="R240" s="19"/>
      <c r="S240" s="18">
        <v>50824.99</v>
      </c>
      <c r="T240" s="17">
        <v>1189.94</v>
      </c>
      <c r="U240" s="17">
        <v>1518.75</v>
      </c>
      <c r="V240" s="17">
        <v>4837.56</v>
      </c>
      <c r="W240" s="15">
        <f t="shared" si="25"/>
        <v>58371.24</v>
      </c>
      <c r="X240" s="18">
        <v>65020.32</v>
      </c>
      <c r="Y240" s="17">
        <v>1851.78</v>
      </c>
      <c r="Z240" s="17">
        <v>2314.04</v>
      </c>
      <c r="AA240" s="17">
        <v>4837.56</v>
      </c>
      <c r="AB240" s="14">
        <f t="shared" si="26"/>
        <v>74023.7</v>
      </c>
      <c r="AC240" s="24">
        <v>55494.37</v>
      </c>
      <c r="AD240" s="17">
        <v>2076.32</v>
      </c>
      <c r="AE240" s="17">
        <v>2651.27</v>
      </c>
      <c r="AF240" s="17">
        <v>11691.18</v>
      </c>
      <c r="AG240" s="14">
        <f t="shared" si="27"/>
        <v>71913.14</v>
      </c>
      <c r="AH240" s="17">
        <v>69233.03</v>
      </c>
      <c r="AI240" s="17">
        <v>2351.14</v>
      </c>
      <c r="AJ240" s="17">
        <v>2953.69</v>
      </c>
      <c r="AK240" s="17">
        <v>6550.97</v>
      </c>
      <c r="AL240" s="14">
        <f t="shared" si="28"/>
        <v>81088.83</v>
      </c>
      <c r="AM240" s="18">
        <v>54883.24</v>
      </c>
      <c r="AN240" s="17">
        <v>2695.66</v>
      </c>
      <c r="AO240" s="17">
        <v>3385.63</v>
      </c>
      <c r="AP240" s="17">
        <v>6550.96</v>
      </c>
      <c r="AQ240" s="14">
        <f t="shared" si="29"/>
        <v>67515.48999999999</v>
      </c>
    </row>
    <row r="241" spans="1:43" ht="11.25">
      <c r="A241" s="2"/>
      <c r="B241" s="16" t="s">
        <v>274</v>
      </c>
      <c r="C241" s="17">
        <v>20680.04</v>
      </c>
      <c r="D241" s="17">
        <v>652.08</v>
      </c>
      <c r="E241" s="17">
        <v>814.86</v>
      </c>
      <c r="F241" s="17">
        <v>61495.2</v>
      </c>
      <c r="G241" s="14">
        <f t="shared" si="31"/>
        <v>83642.18</v>
      </c>
      <c r="H241" s="18">
        <v>22617.28</v>
      </c>
      <c r="I241" s="17">
        <v>764.9</v>
      </c>
      <c r="J241" s="17">
        <v>955.8</v>
      </c>
      <c r="K241" s="17">
        <v>61495.2</v>
      </c>
      <c r="L241" s="14">
        <f t="shared" si="30"/>
        <v>85833.18</v>
      </c>
      <c r="M241" s="18">
        <v>21361.52</v>
      </c>
      <c r="N241" s="17">
        <v>579.56</v>
      </c>
      <c r="O241" s="17">
        <v>724.08</v>
      </c>
      <c r="P241" s="17">
        <v>61495.2</v>
      </c>
      <c r="Q241" s="14">
        <f t="shared" si="24"/>
        <v>84160.36</v>
      </c>
      <c r="R241" s="19"/>
      <c r="S241" s="18">
        <v>21627.47</v>
      </c>
      <c r="T241" s="17">
        <v>238.37</v>
      </c>
      <c r="U241" s="17">
        <v>297.84</v>
      </c>
      <c r="V241" s="17">
        <v>63208.6</v>
      </c>
      <c r="W241" s="15">
        <f t="shared" si="25"/>
        <v>85372.28</v>
      </c>
      <c r="X241" s="18">
        <v>44654.75</v>
      </c>
      <c r="Y241" s="17">
        <v>648.75</v>
      </c>
      <c r="Z241" s="17">
        <v>838.85</v>
      </c>
      <c r="AA241" s="17">
        <v>63208.6</v>
      </c>
      <c r="AB241" s="14">
        <f t="shared" si="26"/>
        <v>109350.95</v>
      </c>
      <c r="AC241" s="17">
        <v>60777.38</v>
      </c>
      <c r="AD241" s="17">
        <v>652.97</v>
      </c>
      <c r="AE241" s="17">
        <v>816.05</v>
      </c>
      <c r="AF241" s="17">
        <v>71185.54</v>
      </c>
      <c r="AG241" s="14">
        <f t="shared" si="27"/>
        <v>133431.94</v>
      </c>
      <c r="AH241" s="17">
        <v>43207.06</v>
      </c>
      <c r="AI241" s="17">
        <v>1017.21</v>
      </c>
      <c r="AJ241" s="17">
        <v>1271.23</v>
      </c>
      <c r="AK241" s="17">
        <v>67197.07</v>
      </c>
      <c r="AL241" s="14">
        <f t="shared" si="28"/>
        <v>112692.57</v>
      </c>
      <c r="AM241" s="18">
        <v>39976.69</v>
      </c>
      <c r="AN241" s="17">
        <v>976.73</v>
      </c>
      <c r="AO241" s="17">
        <v>1225.86</v>
      </c>
      <c r="AP241" s="17">
        <v>67197.07</v>
      </c>
      <c r="AQ241" s="14">
        <f t="shared" si="29"/>
        <v>109376.35</v>
      </c>
    </row>
    <row r="242" spans="1:43" ht="11.25">
      <c r="A242" s="2"/>
      <c r="B242" s="16" t="s">
        <v>275</v>
      </c>
      <c r="C242" s="17">
        <v>167477.4</v>
      </c>
      <c r="D242" s="17">
        <v>1149.21</v>
      </c>
      <c r="E242" s="17">
        <v>1441.09</v>
      </c>
      <c r="F242" s="17">
        <v>92671.74</v>
      </c>
      <c r="G242" s="14">
        <f t="shared" si="31"/>
        <v>262739.44</v>
      </c>
      <c r="H242" s="18">
        <v>142953.08</v>
      </c>
      <c r="I242" s="17">
        <v>678.31</v>
      </c>
      <c r="J242" s="17">
        <v>852.62</v>
      </c>
      <c r="K242" s="17">
        <v>160294.48</v>
      </c>
      <c r="L242" s="14">
        <f t="shared" si="30"/>
        <v>304778.49</v>
      </c>
      <c r="M242" s="18">
        <v>142768.31</v>
      </c>
      <c r="N242" s="17">
        <v>580.17</v>
      </c>
      <c r="O242" s="17">
        <v>738.8</v>
      </c>
      <c r="P242" s="17">
        <v>127938.4</v>
      </c>
      <c r="Q242" s="14">
        <f t="shared" si="24"/>
        <v>272025.68</v>
      </c>
      <c r="R242" s="19"/>
      <c r="S242" s="18">
        <v>115766.09</v>
      </c>
      <c r="T242" s="17">
        <v>595.53</v>
      </c>
      <c r="U242" s="17">
        <v>795.67</v>
      </c>
      <c r="V242" s="17">
        <v>131325.18</v>
      </c>
      <c r="W242" s="15">
        <f t="shared" si="25"/>
        <v>248482.46999999997</v>
      </c>
      <c r="X242" s="18">
        <v>86538</v>
      </c>
      <c r="Y242" s="17">
        <v>912.6</v>
      </c>
      <c r="Z242" s="17">
        <v>1141.52</v>
      </c>
      <c r="AA242" s="17">
        <v>169201.39</v>
      </c>
      <c r="AB242" s="14">
        <f t="shared" si="26"/>
        <v>257793.51</v>
      </c>
      <c r="AC242" s="17">
        <v>93551.43</v>
      </c>
      <c r="AD242" s="17">
        <v>943.6</v>
      </c>
      <c r="AE242" s="17">
        <v>1190.43</v>
      </c>
      <c r="AF242" s="17">
        <v>140246.93</v>
      </c>
      <c r="AG242" s="14">
        <f t="shared" si="27"/>
        <v>235932.38999999998</v>
      </c>
      <c r="AH242" s="17">
        <v>101403.33</v>
      </c>
      <c r="AI242" s="17">
        <v>1176.66</v>
      </c>
      <c r="AJ242" s="17">
        <v>1472.84</v>
      </c>
      <c r="AK242" s="17">
        <v>121998.48</v>
      </c>
      <c r="AL242" s="14">
        <f t="shared" si="28"/>
        <v>226051.31</v>
      </c>
      <c r="AM242" s="18">
        <v>101156.41</v>
      </c>
      <c r="AN242" s="17">
        <v>1320.84</v>
      </c>
      <c r="AO242" s="17">
        <v>1661.76</v>
      </c>
      <c r="AP242" s="17">
        <v>149196.06</v>
      </c>
      <c r="AQ242" s="14">
        <f t="shared" si="29"/>
        <v>253335.07</v>
      </c>
    </row>
    <row r="243" spans="1:43" ht="11.25">
      <c r="A243" s="2"/>
      <c r="B243" s="16" t="s">
        <v>276</v>
      </c>
      <c r="C243" s="17">
        <v>38882.56</v>
      </c>
      <c r="D243" s="17">
        <v>1053.87</v>
      </c>
      <c r="E243" s="17">
        <v>1334.19</v>
      </c>
      <c r="F243" s="17">
        <v>7750.31</v>
      </c>
      <c r="G243" s="14">
        <f t="shared" si="31"/>
        <v>49020.93</v>
      </c>
      <c r="H243" s="18">
        <v>37875.8</v>
      </c>
      <c r="I243" s="17">
        <v>1261.98</v>
      </c>
      <c r="J243" s="17">
        <v>1615.15</v>
      </c>
      <c r="K243" s="17">
        <v>9463.71</v>
      </c>
      <c r="L243" s="14">
        <f t="shared" si="30"/>
        <v>50216.64000000001</v>
      </c>
      <c r="M243" s="18">
        <v>38430.09</v>
      </c>
      <c r="N243" s="17">
        <v>1107.26</v>
      </c>
      <c r="O243" s="17">
        <v>1412.59</v>
      </c>
      <c r="P243" s="17">
        <v>9463.7</v>
      </c>
      <c r="Q243" s="14">
        <f t="shared" si="24"/>
        <v>50413.64</v>
      </c>
      <c r="R243" s="19"/>
      <c r="S243" s="18">
        <v>37146.86</v>
      </c>
      <c r="T243" s="17">
        <v>835.79</v>
      </c>
      <c r="U243" s="17">
        <v>1056.02</v>
      </c>
      <c r="V243" s="17">
        <v>6853.62</v>
      </c>
      <c r="W243" s="15">
        <f t="shared" si="25"/>
        <v>45892.29</v>
      </c>
      <c r="X243" s="18">
        <v>33191.85</v>
      </c>
      <c r="Y243" s="17">
        <v>824.07</v>
      </c>
      <c r="Z243" s="17">
        <v>1029.85</v>
      </c>
      <c r="AA243" s="17">
        <v>3426.8</v>
      </c>
      <c r="AB243" s="14">
        <f t="shared" si="26"/>
        <v>38472.57</v>
      </c>
      <c r="AC243" s="17">
        <v>29520.92</v>
      </c>
      <c r="AD243" s="17">
        <v>805.83</v>
      </c>
      <c r="AE243" s="17">
        <v>1007.06</v>
      </c>
      <c r="AF243" s="17">
        <v>5140.21</v>
      </c>
      <c r="AG243" s="14">
        <f t="shared" si="27"/>
        <v>36474.020000000004</v>
      </c>
      <c r="AH243" s="17">
        <v>31758.07</v>
      </c>
      <c r="AI243" s="17">
        <v>1540.89</v>
      </c>
      <c r="AJ243" s="17">
        <v>1925.74</v>
      </c>
      <c r="AK243" s="17">
        <v>10280.43</v>
      </c>
      <c r="AL243" s="14">
        <f t="shared" si="28"/>
        <v>45505.13</v>
      </c>
      <c r="AM243" s="18">
        <v>37228.36</v>
      </c>
      <c r="AN243" s="17">
        <v>1558.5</v>
      </c>
      <c r="AO243" s="17">
        <v>1947.68</v>
      </c>
      <c r="AP243" s="17">
        <v>1713.4</v>
      </c>
      <c r="AQ243" s="14">
        <f t="shared" si="29"/>
        <v>42447.94</v>
      </c>
    </row>
    <row r="244" spans="1:43" ht="11.25">
      <c r="A244" s="2"/>
      <c r="B244" s="16" t="s">
        <v>277</v>
      </c>
      <c r="C244" s="17">
        <v>5932.79</v>
      </c>
      <c r="D244" s="17">
        <v>22.54</v>
      </c>
      <c r="E244" s="17">
        <v>28.16</v>
      </c>
      <c r="F244" s="17">
        <v>0</v>
      </c>
      <c r="G244" s="14">
        <f t="shared" si="31"/>
        <v>5983.49</v>
      </c>
      <c r="H244" s="18">
        <v>11401.99</v>
      </c>
      <c r="I244" s="17">
        <v>190.5</v>
      </c>
      <c r="J244" s="17">
        <v>250.06</v>
      </c>
      <c r="K244" s="17">
        <v>1713.4</v>
      </c>
      <c r="L244" s="14">
        <f t="shared" si="30"/>
        <v>13555.949999999999</v>
      </c>
      <c r="M244" s="18">
        <v>15397.28</v>
      </c>
      <c r="N244" s="17">
        <v>353.42</v>
      </c>
      <c r="O244" s="17">
        <v>446.82</v>
      </c>
      <c r="P244" s="17">
        <v>0</v>
      </c>
      <c r="Q244" s="14">
        <f t="shared" si="24"/>
        <v>16197.52</v>
      </c>
      <c r="R244" s="19"/>
      <c r="S244" s="18">
        <v>12380.04</v>
      </c>
      <c r="T244" s="17">
        <v>317.74</v>
      </c>
      <c r="U244" s="17">
        <v>416.99</v>
      </c>
      <c r="V244" s="17">
        <v>0</v>
      </c>
      <c r="W244" s="15">
        <f t="shared" si="25"/>
        <v>13114.77</v>
      </c>
      <c r="X244" s="18">
        <v>15212.17</v>
      </c>
      <c r="Y244" s="17">
        <v>345.55</v>
      </c>
      <c r="Z244" s="17">
        <v>436.98</v>
      </c>
      <c r="AA244" s="17">
        <v>0</v>
      </c>
      <c r="AB244" s="14">
        <f t="shared" si="26"/>
        <v>15994.699999999999</v>
      </c>
      <c r="AC244" s="17">
        <v>17076.88</v>
      </c>
      <c r="AD244" s="17">
        <v>410.38</v>
      </c>
      <c r="AE244" s="17">
        <v>516.81</v>
      </c>
      <c r="AF244" s="17"/>
      <c r="AG244" s="14">
        <f t="shared" si="27"/>
        <v>18004.070000000003</v>
      </c>
      <c r="AH244" s="17">
        <v>18695.21</v>
      </c>
      <c r="AI244" s="17">
        <v>568.42</v>
      </c>
      <c r="AJ244" s="17">
        <v>714.2</v>
      </c>
      <c r="AK244" s="17">
        <v>0</v>
      </c>
      <c r="AL244" s="14">
        <f t="shared" si="28"/>
        <v>19977.829999999998</v>
      </c>
      <c r="AM244" s="18">
        <v>15941.88</v>
      </c>
      <c r="AN244" s="17">
        <v>432.41</v>
      </c>
      <c r="AO244" s="17">
        <v>558.91</v>
      </c>
      <c r="AP244" s="17">
        <v>0</v>
      </c>
      <c r="AQ244" s="14">
        <f t="shared" si="29"/>
        <v>16933.2</v>
      </c>
    </row>
    <row r="245" spans="1:43" ht="11.25">
      <c r="A245" s="22">
        <v>56</v>
      </c>
      <c r="B245" s="23" t="s">
        <v>278</v>
      </c>
      <c r="C245" s="14">
        <f>SUM(C246:C248)</f>
        <v>40276.899999999994</v>
      </c>
      <c r="D245" s="14">
        <f>SUM(D246:D248)</f>
        <v>5597.3099999999995</v>
      </c>
      <c r="E245" s="14">
        <f>SUM(E246:E248)</f>
        <v>6996.65</v>
      </c>
      <c r="F245" s="14">
        <f>SUM(F246:F248)</f>
        <v>0</v>
      </c>
      <c r="G245" s="14">
        <f t="shared" si="31"/>
        <v>52870.85999999999</v>
      </c>
      <c r="H245" s="14">
        <f>SUM(H246:H248)</f>
        <v>41012.24</v>
      </c>
      <c r="I245" s="14">
        <f>SUM(I246:I248)</f>
        <v>5478.9</v>
      </c>
      <c r="J245" s="14">
        <f>SUM(J246:J248)</f>
        <v>6848.5599999999995</v>
      </c>
      <c r="K245" s="14">
        <f>SUM(K246:K248)</f>
        <v>0</v>
      </c>
      <c r="L245" s="14">
        <f t="shared" si="30"/>
        <v>53339.7</v>
      </c>
      <c r="M245" s="14">
        <f>SUM(M246:M248)</f>
        <v>44399.97</v>
      </c>
      <c r="N245" s="14">
        <f>SUM(N246:N248)</f>
        <v>5040.099999999999</v>
      </c>
      <c r="O245" s="14">
        <f>SUM(O246:O248)</f>
        <v>6300.2</v>
      </c>
      <c r="P245" s="14">
        <f>SUM(P246:P248)</f>
        <v>0</v>
      </c>
      <c r="Q245" s="14">
        <f t="shared" si="24"/>
        <v>55740.27</v>
      </c>
      <c r="R245" s="14">
        <f>SUM(R246:R248)</f>
        <v>0</v>
      </c>
      <c r="S245" s="14">
        <f>SUM(S246:S248)</f>
        <v>37545.96000000001</v>
      </c>
      <c r="T245" s="14">
        <f>SUM(T246:T248)</f>
        <v>4898.9400000000005</v>
      </c>
      <c r="U245" s="14">
        <f>SUM(U246:U248)</f>
        <v>6126.66</v>
      </c>
      <c r="V245" s="14">
        <f>SUM(V246:V248)</f>
        <v>0</v>
      </c>
      <c r="W245" s="15">
        <f t="shared" si="25"/>
        <v>48571.56000000001</v>
      </c>
      <c r="X245" s="14">
        <f>SUM(X246:X248)</f>
        <v>42376.14</v>
      </c>
      <c r="Y245" s="14">
        <f>SUM(Y246:Y248)</f>
        <v>4638.88</v>
      </c>
      <c r="Z245" s="14">
        <f>SUM(Z246:Z248)</f>
        <v>5803.139999999999</v>
      </c>
      <c r="AA245" s="14">
        <f>SUM(AA246:AA248)</f>
        <v>0</v>
      </c>
      <c r="AB245" s="14">
        <f t="shared" si="26"/>
        <v>52818.159999999996</v>
      </c>
      <c r="AC245" s="14">
        <f>SUM(AC246:AC248)</f>
        <v>27904.370000000003</v>
      </c>
      <c r="AD245" s="14">
        <f>SUM(AD246:AD248)</f>
        <v>3333.81</v>
      </c>
      <c r="AE245" s="14">
        <f>SUM(AE246:AE248)</f>
        <v>4167.51</v>
      </c>
      <c r="AF245" s="14">
        <f>SUM(AF246:AF248)</f>
        <v>0</v>
      </c>
      <c r="AG245" s="14">
        <f t="shared" si="27"/>
        <v>35405.69</v>
      </c>
      <c r="AH245" s="14">
        <f>SUM(AH246:AH248)</f>
        <v>27102.67</v>
      </c>
      <c r="AI245" s="14">
        <f>SUM(AI246:AI248)</f>
        <v>4532</v>
      </c>
      <c r="AJ245" s="14">
        <f>SUM(AJ246:AJ248)</f>
        <v>5665.0199999999995</v>
      </c>
      <c r="AK245" s="14">
        <f>SUM(AK246:AK248)</f>
        <v>0</v>
      </c>
      <c r="AL245" s="14">
        <f t="shared" si="28"/>
        <v>37299.689999999995</v>
      </c>
      <c r="AM245" s="14">
        <f>SUM(AM246:AM248)</f>
        <v>31872.55</v>
      </c>
      <c r="AN245" s="14">
        <f>SUM(AN246:AN248)</f>
        <v>2982.73</v>
      </c>
      <c r="AO245" s="14">
        <f>SUM(AO246:AO248)</f>
        <v>3728.7799999999997</v>
      </c>
      <c r="AP245" s="14">
        <f>SUM(AP246:AP248)</f>
        <v>0</v>
      </c>
      <c r="AQ245" s="14">
        <f t="shared" si="29"/>
        <v>38584.06</v>
      </c>
    </row>
    <row r="246" spans="1:43" ht="11.25">
      <c r="A246" s="2"/>
      <c r="B246" s="16" t="s">
        <v>279</v>
      </c>
      <c r="C246" s="17">
        <v>10429.55</v>
      </c>
      <c r="D246" s="17">
        <v>1094.95</v>
      </c>
      <c r="E246" s="17">
        <v>1368.7</v>
      </c>
      <c r="F246" s="17"/>
      <c r="G246" s="14">
        <f t="shared" si="31"/>
        <v>12893.2</v>
      </c>
      <c r="H246" s="18">
        <v>10189.45</v>
      </c>
      <c r="I246" s="17">
        <v>977.8</v>
      </c>
      <c r="J246" s="17">
        <v>1222.23</v>
      </c>
      <c r="K246" s="17"/>
      <c r="L246" s="14">
        <f t="shared" si="30"/>
        <v>12389.48</v>
      </c>
      <c r="M246" s="18">
        <v>11779.36</v>
      </c>
      <c r="N246" s="17">
        <v>1119.59</v>
      </c>
      <c r="O246" s="17">
        <v>1399.53</v>
      </c>
      <c r="P246" s="17"/>
      <c r="Q246" s="14">
        <f t="shared" si="24"/>
        <v>14298.480000000001</v>
      </c>
      <c r="R246" s="19"/>
      <c r="S246" s="18">
        <v>9343.93</v>
      </c>
      <c r="T246" s="17">
        <v>951.44</v>
      </c>
      <c r="U246" s="17">
        <v>1189.37</v>
      </c>
      <c r="V246" s="17"/>
      <c r="W246" s="15">
        <f t="shared" si="25"/>
        <v>11484.740000000002</v>
      </c>
      <c r="X246" s="18">
        <v>10932.55</v>
      </c>
      <c r="Y246" s="17">
        <v>1052.01</v>
      </c>
      <c r="Z246" s="17">
        <v>1315.06</v>
      </c>
      <c r="AA246" s="17"/>
      <c r="AB246" s="14">
        <f t="shared" si="26"/>
        <v>13299.619999999999</v>
      </c>
      <c r="AC246" s="17">
        <v>9788.36</v>
      </c>
      <c r="AD246" s="17">
        <v>1170.42</v>
      </c>
      <c r="AE246" s="17">
        <v>1463.11</v>
      </c>
      <c r="AF246" s="17"/>
      <c r="AG246" s="14">
        <f t="shared" si="27"/>
        <v>12421.890000000001</v>
      </c>
      <c r="AH246" s="17">
        <v>8873.71</v>
      </c>
      <c r="AI246" s="17">
        <v>1181.13</v>
      </c>
      <c r="AJ246" s="17">
        <v>1476.49</v>
      </c>
      <c r="AK246" s="17"/>
      <c r="AL246" s="14">
        <f t="shared" si="28"/>
        <v>11531.33</v>
      </c>
      <c r="AM246" s="18">
        <v>9952.3</v>
      </c>
      <c r="AN246" s="17">
        <v>952.84</v>
      </c>
      <c r="AO246" s="17">
        <v>1191.06</v>
      </c>
      <c r="AP246" s="17"/>
      <c r="AQ246" s="14">
        <f t="shared" si="29"/>
        <v>12096.199999999999</v>
      </c>
    </row>
    <row r="247" spans="1:43" ht="11.25">
      <c r="A247" s="2"/>
      <c r="B247" s="16" t="s">
        <v>280</v>
      </c>
      <c r="C247" s="17">
        <v>9486.3</v>
      </c>
      <c r="D247" s="17">
        <v>1371.82</v>
      </c>
      <c r="E247" s="17">
        <v>1714.78</v>
      </c>
      <c r="F247" s="17"/>
      <c r="G247" s="14">
        <f t="shared" si="31"/>
        <v>12572.9</v>
      </c>
      <c r="H247" s="18">
        <v>11907.4</v>
      </c>
      <c r="I247" s="17">
        <v>1454.44</v>
      </c>
      <c r="J247" s="17">
        <v>1818.02</v>
      </c>
      <c r="K247" s="17"/>
      <c r="L247" s="14">
        <f t="shared" si="30"/>
        <v>15179.86</v>
      </c>
      <c r="M247" s="18">
        <v>9995.1</v>
      </c>
      <c r="N247" s="17">
        <v>1114.27</v>
      </c>
      <c r="O247" s="17">
        <v>1392.84</v>
      </c>
      <c r="P247" s="17"/>
      <c r="Q247" s="14">
        <f t="shared" si="24"/>
        <v>12502.210000000001</v>
      </c>
      <c r="R247" s="19"/>
      <c r="S247" s="18">
        <v>8869.29</v>
      </c>
      <c r="T247" s="17">
        <v>1595.83</v>
      </c>
      <c r="U247" s="17">
        <v>1997.69</v>
      </c>
      <c r="V247" s="17"/>
      <c r="W247" s="15">
        <f t="shared" si="25"/>
        <v>12462.810000000001</v>
      </c>
      <c r="X247" s="18">
        <v>10807.97</v>
      </c>
      <c r="Y247" s="17">
        <v>1062.57</v>
      </c>
      <c r="Z247" s="17">
        <v>1332.54</v>
      </c>
      <c r="AA247" s="17"/>
      <c r="AB247" s="14">
        <f t="shared" si="26"/>
        <v>13203.079999999998</v>
      </c>
      <c r="AC247" s="17">
        <v>968.58</v>
      </c>
      <c r="AD247" s="17">
        <v>0</v>
      </c>
      <c r="AE247" s="17">
        <v>0</v>
      </c>
      <c r="AF247" s="17"/>
      <c r="AG247" s="14">
        <f t="shared" si="27"/>
        <v>968.58</v>
      </c>
      <c r="AH247" s="17">
        <v>1642.87</v>
      </c>
      <c r="AI247" s="17">
        <v>179.45</v>
      </c>
      <c r="AJ247" s="17">
        <v>224.31</v>
      </c>
      <c r="AK247" s="17"/>
      <c r="AL247" s="14">
        <f t="shared" si="28"/>
        <v>2046.6299999999999</v>
      </c>
      <c r="AM247" s="18">
        <v>4821.43</v>
      </c>
      <c r="AN247" s="17">
        <v>90.92</v>
      </c>
      <c r="AO247" s="17">
        <v>113.66</v>
      </c>
      <c r="AP247" s="17"/>
      <c r="AQ247" s="14">
        <f t="shared" si="29"/>
        <v>5026.01</v>
      </c>
    </row>
    <row r="248" spans="1:43" ht="11.25">
      <c r="A248" s="2"/>
      <c r="B248" s="16" t="s">
        <v>281</v>
      </c>
      <c r="C248" s="17">
        <v>20361.05</v>
      </c>
      <c r="D248" s="17">
        <v>3130.54</v>
      </c>
      <c r="E248" s="17">
        <v>3913.17</v>
      </c>
      <c r="F248" s="17"/>
      <c r="G248" s="14">
        <f t="shared" si="31"/>
        <v>27404.760000000002</v>
      </c>
      <c r="H248" s="18">
        <v>18915.39</v>
      </c>
      <c r="I248" s="17">
        <v>3046.66</v>
      </c>
      <c r="J248" s="17">
        <v>3808.31</v>
      </c>
      <c r="K248" s="17"/>
      <c r="L248" s="14">
        <f t="shared" si="30"/>
        <v>25770.36</v>
      </c>
      <c r="M248" s="18">
        <v>22625.51</v>
      </c>
      <c r="N248" s="17">
        <v>2806.24</v>
      </c>
      <c r="O248" s="17">
        <v>3507.83</v>
      </c>
      <c r="P248" s="17"/>
      <c r="Q248" s="14">
        <f t="shared" si="24"/>
        <v>28939.58</v>
      </c>
      <c r="R248" s="19"/>
      <c r="S248" s="18">
        <v>19332.74</v>
      </c>
      <c r="T248" s="17">
        <v>2351.67</v>
      </c>
      <c r="U248" s="17">
        <v>2939.6</v>
      </c>
      <c r="V248" s="17"/>
      <c r="W248" s="15">
        <f t="shared" si="25"/>
        <v>24624.010000000002</v>
      </c>
      <c r="X248" s="18">
        <v>20635.62</v>
      </c>
      <c r="Y248" s="17">
        <v>2524.3</v>
      </c>
      <c r="Z248" s="17">
        <v>3155.54</v>
      </c>
      <c r="AA248" s="17"/>
      <c r="AB248" s="14">
        <f t="shared" si="26"/>
        <v>26315.46</v>
      </c>
      <c r="AC248" s="17">
        <v>17147.43</v>
      </c>
      <c r="AD248" s="17">
        <v>2163.39</v>
      </c>
      <c r="AE248" s="17">
        <v>2704.4</v>
      </c>
      <c r="AF248" s="17"/>
      <c r="AG248" s="14">
        <f t="shared" si="27"/>
        <v>22015.22</v>
      </c>
      <c r="AH248" s="17">
        <v>16586.09</v>
      </c>
      <c r="AI248" s="17">
        <v>3171.42</v>
      </c>
      <c r="AJ248" s="17">
        <v>3964.22</v>
      </c>
      <c r="AK248" s="17"/>
      <c r="AL248" s="14">
        <f t="shared" si="28"/>
        <v>23721.730000000003</v>
      </c>
      <c r="AM248" s="18">
        <v>17098.82</v>
      </c>
      <c r="AN248" s="17">
        <v>1938.97</v>
      </c>
      <c r="AO248" s="17">
        <v>2424.06</v>
      </c>
      <c r="AP248" s="17"/>
      <c r="AQ248" s="14">
        <f t="shared" si="29"/>
        <v>21461.850000000002</v>
      </c>
    </row>
    <row r="249" spans="1:43" ht="11.25">
      <c r="A249" s="22">
        <v>57</v>
      </c>
      <c r="B249" s="23" t="s">
        <v>282</v>
      </c>
      <c r="C249" s="14">
        <f>SUM(C250:C255)</f>
        <v>411372.63999999996</v>
      </c>
      <c r="D249" s="14">
        <f>SUM(D250:D255)</f>
        <v>17171.75</v>
      </c>
      <c r="E249" s="14">
        <f>SUM(E250:E255)</f>
        <v>21465.25</v>
      </c>
      <c r="F249" s="14">
        <f>SUM(F250:F255)</f>
        <v>73714.49</v>
      </c>
      <c r="G249" s="14">
        <f t="shared" si="31"/>
        <v>523724.12999999995</v>
      </c>
      <c r="H249" s="14">
        <f>SUM(H250:H255)</f>
        <v>462498.28</v>
      </c>
      <c r="I249" s="14">
        <f>SUM(I250:I255)</f>
        <v>18534.59</v>
      </c>
      <c r="J249" s="14">
        <f>SUM(J250:J255)</f>
        <v>23168.640000000003</v>
      </c>
      <c r="K249" s="14">
        <f>SUM(K250:K255)</f>
        <v>86883.75</v>
      </c>
      <c r="L249" s="14">
        <f t="shared" si="30"/>
        <v>591085.26</v>
      </c>
      <c r="M249" s="14">
        <f>SUM(M250:M255)</f>
        <v>517779.2</v>
      </c>
      <c r="N249" s="14">
        <f>SUM(N250:N255)</f>
        <v>18963.08</v>
      </c>
      <c r="O249" s="14">
        <f>SUM(O250:O255)</f>
        <v>23703.97</v>
      </c>
      <c r="P249" s="14">
        <f>SUM(P250:P255)</f>
        <v>95484.33</v>
      </c>
      <c r="Q249" s="14">
        <f t="shared" si="24"/>
        <v>655930.58</v>
      </c>
      <c r="R249" s="14">
        <f>SUM(R250:R255)</f>
        <v>0</v>
      </c>
      <c r="S249" s="14">
        <f>SUM(S250:S255)</f>
        <v>430502.39999999997</v>
      </c>
      <c r="T249" s="14">
        <f>SUM(T250:T255)</f>
        <v>18163.489999999998</v>
      </c>
      <c r="U249" s="14">
        <f>SUM(U250:U255)</f>
        <v>22704.930000000004</v>
      </c>
      <c r="V249" s="14">
        <f>SUM(V250:V255)</f>
        <v>70471.32</v>
      </c>
      <c r="W249" s="15">
        <f t="shared" si="25"/>
        <v>541842.1399999999</v>
      </c>
      <c r="X249" s="14">
        <f>SUM(X250:X255)</f>
        <v>498010.25999999995</v>
      </c>
      <c r="Y249" s="14">
        <f>SUM(Y250:Y255)</f>
        <v>19501.36</v>
      </c>
      <c r="Z249" s="14">
        <f>SUM(Z250:Z255)</f>
        <v>24377.699999999997</v>
      </c>
      <c r="AA249" s="14">
        <f>SUM(AA250:AA255)</f>
        <v>93876.25</v>
      </c>
      <c r="AB249" s="14">
        <f t="shared" si="26"/>
        <v>635765.57</v>
      </c>
      <c r="AC249" s="14">
        <f>SUM(AC250:AC255)</f>
        <v>423811.99</v>
      </c>
      <c r="AD249" s="14">
        <f>SUM(AD250:AD255)</f>
        <v>20124.35</v>
      </c>
      <c r="AE249" s="14">
        <f>SUM(AE250:AE255)</f>
        <v>25155.42</v>
      </c>
      <c r="AF249" s="14">
        <f>SUM(AF250:AF255)</f>
        <v>71764.79000000001</v>
      </c>
      <c r="AG249" s="14">
        <f t="shared" si="27"/>
        <v>540856.5499999999</v>
      </c>
      <c r="AH249" s="14">
        <f>SUM(AH250:AH255)</f>
        <v>473123.07999999996</v>
      </c>
      <c r="AI249" s="14">
        <f>SUM(AI250:AI255)</f>
        <v>22722.33</v>
      </c>
      <c r="AJ249" s="14">
        <f>SUM(AJ250:AJ255)</f>
        <v>28403.19</v>
      </c>
      <c r="AK249" s="14">
        <f>SUM(AK250:AK255)</f>
        <v>73172.61</v>
      </c>
      <c r="AL249" s="14">
        <f t="shared" si="28"/>
        <v>597421.21</v>
      </c>
      <c r="AM249" s="14">
        <f>SUM(AM250:AM255)</f>
        <v>463354.33</v>
      </c>
      <c r="AN249" s="14">
        <f>SUM(AN250:AN255)</f>
        <v>25155.989999999998</v>
      </c>
      <c r="AO249" s="14">
        <f>SUM(AO250:AO255)</f>
        <v>31445.84</v>
      </c>
      <c r="AP249" s="14">
        <f>SUM(AP250:AP255)</f>
        <v>87665.57</v>
      </c>
      <c r="AQ249" s="14">
        <f t="shared" si="29"/>
        <v>607621.73</v>
      </c>
    </row>
    <row r="250" spans="1:43" ht="11.25">
      <c r="A250" s="2"/>
      <c r="B250" s="16" t="s">
        <v>283</v>
      </c>
      <c r="C250" s="17">
        <v>72068.87</v>
      </c>
      <c r="D250" s="17">
        <v>2943.07</v>
      </c>
      <c r="E250" s="17">
        <v>3679.1</v>
      </c>
      <c r="F250" s="17">
        <v>1713.41</v>
      </c>
      <c r="G250" s="14">
        <f t="shared" si="31"/>
        <v>80404.45000000001</v>
      </c>
      <c r="H250" s="18">
        <v>76395.07</v>
      </c>
      <c r="I250" s="17">
        <v>3248.9</v>
      </c>
      <c r="J250" s="17">
        <v>4061.14</v>
      </c>
      <c r="K250" s="17">
        <v>1713.41</v>
      </c>
      <c r="L250" s="14">
        <f t="shared" si="30"/>
        <v>85418.52</v>
      </c>
      <c r="M250" s="18">
        <v>86521.53</v>
      </c>
      <c r="N250" s="17">
        <v>2333.34</v>
      </c>
      <c r="O250" s="17">
        <v>2916.7</v>
      </c>
      <c r="P250" s="17">
        <v>1713.41</v>
      </c>
      <c r="Q250" s="14">
        <f t="shared" si="24"/>
        <v>93484.98</v>
      </c>
      <c r="R250" s="19"/>
      <c r="S250" s="18">
        <v>74202.08</v>
      </c>
      <c r="T250" s="17">
        <v>3092.73</v>
      </c>
      <c r="U250" s="17">
        <v>3866.03</v>
      </c>
      <c r="V250" s="17"/>
      <c r="W250" s="15">
        <f t="shared" si="25"/>
        <v>81160.84</v>
      </c>
      <c r="X250" s="18">
        <v>81240.21</v>
      </c>
      <c r="Y250" s="17">
        <v>2759.67</v>
      </c>
      <c r="Z250" s="17">
        <v>3449.79</v>
      </c>
      <c r="AA250" s="17">
        <v>6967.87</v>
      </c>
      <c r="AB250" s="14">
        <f t="shared" si="26"/>
        <v>94417.54</v>
      </c>
      <c r="AC250" s="17">
        <v>73043.49</v>
      </c>
      <c r="AD250" s="17">
        <v>2949.51</v>
      </c>
      <c r="AE250" s="17">
        <v>3686.95</v>
      </c>
      <c r="AF250" s="17">
        <v>8681.28</v>
      </c>
      <c r="AG250" s="14">
        <f t="shared" si="27"/>
        <v>88361.23</v>
      </c>
      <c r="AH250" s="17">
        <v>78632.43</v>
      </c>
      <c r="AI250" s="17">
        <v>3385.99</v>
      </c>
      <c r="AJ250" s="17">
        <v>4232.53</v>
      </c>
      <c r="AK250" s="17"/>
      <c r="AL250" s="14">
        <f t="shared" si="28"/>
        <v>86250.95</v>
      </c>
      <c r="AM250" s="18">
        <v>79064.84</v>
      </c>
      <c r="AN250" s="17">
        <v>4639.58</v>
      </c>
      <c r="AO250" s="17">
        <v>5799.71</v>
      </c>
      <c r="AP250" s="17">
        <v>3426.82</v>
      </c>
      <c r="AQ250" s="14">
        <f t="shared" si="29"/>
        <v>92930.95000000001</v>
      </c>
    </row>
    <row r="251" spans="1:43" ht="11.25">
      <c r="A251" s="2"/>
      <c r="B251" s="16" t="s">
        <v>284</v>
      </c>
      <c r="C251" s="17">
        <v>88755.67</v>
      </c>
      <c r="D251" s="17">
        <v>4545.83</v>
      </c>
      <c r="E251" s="17">
        <v>5682.55</v>
      </c>
      <c r="F251" s="17">
        <v>10796.82</v>
      </c>
      <c r="G251" s="14">
        <f t="shared" si="31"/>
        <v>109780.87</v>
      </c>
      <c r="H251" s="18">
        <v>91856.16</v>
      </c>
      <c r="I251" s="17">
        <v>4932.66</v>
      </c>
      <c r="J251" s="17">
        <v>6165.73</v>
      </c>
      <c r="K251" s="17">
        <v>11658.48</v>
      </c>
      <c r="L251" s="14">
        <f t="shared" si="30"/>
        <v>114613.03</v>
      </c>
      <c r="M251" s="18">
        <v>101407.88</v>
      </c>
      <c r="N251" s="17">
        <v>5638.03</v>
      </c>
      <c r="O251" s="17">
        <v>7047.57</v>
      </c>
      <c r="P251" s="17">
        <v>14515.07</v>
      </c>
      <c r="Q251" s="14">
        <f t="shared" si="24"/>
        <v>128608.55000000002</v>
      </c>
      <c r="R251" s="19"/>
      <c r="S251" s="18">
        <v>91839.38</v>
      </c>
      <c r="T251" s="17">
        <v>4272.54</v>
      </c>
      <c r="U251" s="17">
        <v>5340.76</v>
      </c>
      <c r="V251" s="17">
        <v>8289.69</v>
      </c>
      <c r="W251" s="15">
        <f t="shared" si="25"/>
        <v>109742.37</v>
      </c>
      <c r="X251" s="18">
        <v>99959.01</v>
      </c>
      <c r="Y251" s="17">
        <v>5238.06</v>
      </c>
      <c r="Z251" s="17">
        <v>6547.78</v>
      </c>
      <c r="AA251" s="17">
        <v>16520.96</v>
      </c>
      <c r="AB251" s="14">
        <f t="shared" si="26"/>
        <v>128265.81</v>
      </c>
      <c r="AC251" s="17">
        <v>85773.26</v>
      </c>
      <c r="AD251" s="17">
        <v>4441.2</v>
      </c>
      <c r="AE251" s="17">
        <v>5551.4</v>
      </c>
      <c r="AF251" s="17">
        <v>8289.69</v>
      </c>
      <c r="AG251" s="14">
        <f t="shared" si="27"/>
        <v>104055.54999999999</v>
      </c>
      <c r="AH251" s="17">
        <v>95064.62</v>
      </c>
      <c r="AI251" s="17">
        <v>5116.96</v>
      </c>
      <c r="AJ251" s="17">
        <v>6396.23</v>
      </c>
      <c r="AK251" s="17">
        <v>10003.1</v>
      </c>
      <c r="AL251" s="14">
        <f t="shared" si="28"/>
        <v>116580.91</v>
      </c>
      <c r="AM251" s="18">
        <v>92196.97</v>
      </c>
      <c r="AN251" s="17">
        <v>5498.2</v>
      </c>
      <c r="AO251" s="17">
        <v>6872.68</v>
      </c>
      <c r="AP251" s="17">
        <v>14750.43</v>
      </c>
      <c r="AQ251" s="14">
        <f t="shared" si="29"/>
        <v>119318.28</v>
      </c>
    </row>
    <row r="252" spans="1:43" ht="11.25">
      <c r="A252" s="2"/>
      <c r="B252" s="16" t="s">
        <v>285</v>
      </c>
      <c r="C252" s="17">
        <v>74131.59</v>
      </c>
      <c r="D252" s="17">
        <v>2301.17</v>
      </c>
      <c r="E252" s="17">
        <v>2876.55</v>
      </c>
      <c r="F252" s="17">
        <v>3124.16</v>
      </c>
      <c r="G252" s="14">
        <f t="shared" si="31"/>
        <v>82433.47</v>
      </c>
      <c r="H252" s="18">
        <v>89374.41</v>
      </c>
      <c r="I252" s="17">
        <v>3184.28</v>
      </c>
      <c r="J252" s="17">
        <v>3980.7</v>
      </c>
      <c r="K252" s="17">
        <v>3124.16</v>
      </c>
      <c r="L252" s="14">
        <f t="shared" si="30"/>
        <v>99663.55</v>
      </c>
      <c r="M252" s="18">
        <v>95689.71</v>
      </c>
      <c r="N252" s="17">
        <v>2685.53</v>
      </c>
      <c r="O252" s="17">
        <v>3357.08</v>
      </c>
      <c r="P252" s="17">
        <v>3124.16</v>
      </c>
      <c r="Q252" s="14">
        <f t="shared" si="24"/>
        <v>104856.48000000001</v>
      </c>
      <c r="R252" s="19"/>
      <c r="S252" s="18">
        <v>72934.68</v>
      </c>
      <c r="T252" s="17">
        <v>1857.81</v>
      </c>
      <c r="U252" s="17">
        <v>2322.46</v>
      </c>
      <c r="V252" s="17">
        <v>3124.16</v>
      </c>
      <c r="W252" s="15">
        <f t="shared" si="25"/>
        <v>80239.11</v>
      </c>
      <c r="X252" s="18">
        <v>82384.26</v>
      </c>
      <c r="Y252" s="17">
        <v>2099.58</v>
      </c>
      <c r="Z252" s="17">
        <v>2624.66</v>
      </c>
      <c r="AA252" s="17">
        <v>0</v>
      </c>
      <c r="AB252" s="14">
        <f t="shared" si="26"/>
        <v>87108.5</v>
      </c>
      <c r="AC252" s="17">
        <v>75307.13</v>
      </c>
      <c r="AD252" s="17">
        <v>2849.42</v>
      </c>
      <c r="AE252" s="17">
        <v>3561.81</v>
      </c>
      <c r="AF252" s="17"/>
      <c r="AG252" s="14">
        <f t="shared" si="27"/>
        <v>81718.36</v>
      </c>
      <c r="AH252" s="17">
        <v>71893.24</v>
      </c>
      <c r="AI252" s="17">
        <v>3660.19</v>
      </c>
      <c r="AJ252" s="17">
        <v>4575.42</v>
      </c>
      <c r="AK252" s="17"/>
      <c r="AL252" s="14">
        <f t="shared" si="28"/>
        <v>80128.85</v>
      </c>
      <c r="AM252" s="18">
        <v>78094.62</v>
      </c>
      <c r="AN252" s="17">
        <v>3551.57</v>
      </c>
      <c r="AO252" s="17">
        <v>4439.59</v>
      </c>
      <c r="AP252" s="17">
        <v>0</v>
      </c>
      <c r="AQ252" s="14">
        <f t="shared" si="29"/>
        <v>86085.78</v>
      </c>
    </row>
    <row r="253" spans="1:43" ht="11.25">
      <c r="A253" s="2"/>
      <c r="B253" s="16" t="s">
        <v>286</v>
      </c>
      <c r="C253" s="17">
        <v>24034.86</v>
      </c>
      <c r="D253" s="17">
        <v>888.13</v>
      </c>
      <c r="E253" s="17">
        <v>1110.23</v>
      </c>
      <c r="F253" s="17">
        <v>10376.94</v>
      </c>
      <c r="G253" s="14">
        <f t="shared" si="31"/>
        <v>36410.16</v>
      </c>
      <c r="H253" s="18">
        <v>30121.63</v>
      </c>
      <c r="I253" s="17">
        <v>945.67</v>
      </c>
      <c r="J253" s="17">
        <v>1182.13</v>
      </c>
      <c r="K253" s="17">
        <v>5140.23</v>
      </c>
      <c r="L253" s="14">
        <f t="shared" si="30"/>
        <v>37389.66</v>
      </c>
      <c r="M253" s="18">
        <v>31909.06</v>
      </c>
      <c r="N253" s="17">
        <v>1293.78</v>
      </c>
      <c r="O253" s="17">
        <v>1617.22</v>
      </c>
      <c r="P253" s="17">
        <v>5140.23</v>
      </c>
      <c r="Q253" s="14">
        <f t="shared" si="24"/>
        <v>39960.29000000001</v>
      </c>
      <c r="R253" s="19"/>
      <c r="S253" s="18">
        <v>28665.72</v>
      </c>
      <c r="T253" s="17">
        <v>1632.1</v>
      </c>
      <c r="U253" s="17">
        <v>2040.03</v>
      </c>
      <c r="V253" s="17">
        <v>5140.23</v>
      </c>
      <c r="W253" s="15">
        <f t="shared" si="25"/>
        <v>37478.08</v>
      </c>
      <c r="X253" s="18">
        <v>33344.98</v>
      </c>
      <c r="Y253" s="17">
        <v>1386.93</v>
      </c>
      <c r="Z253" s="17">
        <v>1733.8</v>
      </c>
      <c r="AA253" s="17">
        <v>3426.82</v>
      </c>
      <c r="AB253" s="14">
        <f t="shared" si="26"/>
        <v>39892.530000000006</v>
      </c>
      <c r="AC253" s="17">
        <v>28718.22</v>
      </c>
      <c r="AD253" s="17">
        <v>1523.11</v>
      </c>
      <c r="AE253" s="17">
        <v>1903.91</v>
      </c>
      <c r="AF253" s="17">
        <v>3426.82</v>
      </c>
      <c r="AG253" s="14">
        <f t="shared" si="27"/>
        <v>35572.060000000005</v>
      </c>
      <c r="AH253" s="17">
        <v>28374.28</v>
      </c>
      <c r="AI253" s="17">
        <v>2361.32</v>
      </c>
      <c r="AJ253" s="17">
        <v>2951.61</v>
      </c>
      <c r="AK253" s="17">
        <v>8681.28</v>
      </c>
      <c r="AL253" s="14">
        <f t="shared" si="28"/>
        <v>42368.49</v>
      </c>
      <c r="AM253" s="18">
        <v>27610</v>
      </c>
      <c r="AN253" s="17">
        <v>2084.91</v>
      </c>
      <c r="AO253" s="17">
        <v>2606.28</v>
      </c>
      <c r="AP253" s="17">
        <v>5254.46</v>
      </c>
      <c r="AQ253" s="14">
        <f t="shared" si="29"/>
        <v>37555.65</v>
      </c>
    </row>
    <row r="254" spans="1:43" ht="11.25">
      <c r="A254" s="2"/>
      <c r="B254" s="16" t="s">
        <v>287</v>
      </c>
      <c r="C254" s="17">
        <v>55632.34</v>
      </c>
      <c r="D254" s="17">
        <v>2859.21</v>
      </c>
      <c r="E254" s="17">
        <v>3573.9</v>
      </c>
      <c r="F254" s="17">
        <v>6540.73</v>
      </c>
      <c r="G254" s="14">
        <f t="shared" si="31"/>
        <v>68606.18</v>
      </c>
      <c r="H254" s="18">
        <v>66866.6</v>
      </c>
      <c r="I254" s="17">
        <v>2945.78</v>
      </c>
      <c r="J254" s="17">
        <v>3682.24</v>
      </c>
      <c r="K254" s="17">
        <v>18338.51</v>
      </c>
      <c r="L254" s="14">
        <f t="shared" si="30"/>
        <v>91833.13</v>
      </c>
      <c r="M254" s="18">
        <v>76560.31</v>
      </c>
      <c r="N254" s="17">
        <v>3252</v>
      </c>
      <c r="O254" s="17">
        <v>4065</v>
      </c>
      <c r="P254" s="17">
        <v>9372.48</v>
      </c>
      <c r="Q254" s="14">
        <f t="shared" si="24"/>
        <v>93249.79</v>
      </c>
      <c r="R254" s="19"/>
      <c r="S254" s="18">
        <v>71966</v>
      </c>
      <c r="T254" s="17">
        <v>3706.8</v>
      </c>
      <c r="U254" s="17">
        <v>4633.59</v>
      </c>
      <c r="V254" s="17">
        <v>12496.64</v>
      </c>
      <c r="W254" s="15">
        <f t="shared" si="25"/>
        <v>92803.03</v>
      </c>
      <c r="X254" s="18">
        <v>77719.32</v>
      </c>
      <c r="Y254" s="17">
        <v>4270.27</v>
      </c>
      <c r="Z254" s="17">
        <v>5337.98</v>
      </c>
      <c r="AA254" s="17">
        <v>16576.87</v>
      </c>
      <c r="AB254" s="14">
        <f t="shared" si="26"/>
        <v>103904.44</v>
      </c>
      <c r="AC254" s="17">
        <v>74263.81</v>
      </c>
      <c r="AD254" s="17">
        <v>4069.21</v>
      </c>
      <c r="AE254" s="17">
        <v>5086.47</v>
      </c>
      <c r="AF254" s="17"/>
      <c r="AG254" s="14">
        <f t="shared" si="27"/>
        <v>83419.49</v>
      </c>
      <c r="AH254" s="17">
        <v>81703.54</v>
      </c>
      <c r="AI254" s="17">
        <v>4910.13</v>
      </c>
      <c r="AJ254" s="17">
        <v>6137.68</v>
      </c>
      <c r="AK254" s="17">
        <v>1713.41</v>
      </c>
      <c r="AL254" s="14">
        <f t="shared" si="28"/>
        <v>94464.76000000001</v>
      </c>
      <c r="AM254" s="18">
        <v>76595.19</v>
      </c>
      <c r="AN254" s="17">
        <v>4783.16</v>
      </c>
      <c r="AO254" s="17">
        <v>5979.11</v>
      </c>
      <c r="AP254" s="17">
        <v>13452.71</v>
      </c>
      <c r="AQ254" s="14">
        <f t="shared" si="29"/>
        <v>100810.17000000001</v>
      </c>
    </row>
    <row r="255" spans="1:43" ht="11.25">
      <c r="A255" s="2"/>
      <c r="B255" s="16" t="s">
        <v>288</v>
      </c>
      <c r="C255" s="17">
        <v>96749.31</v>
      </c>
      <c r="D255" s="17">
        <v>3634.34</v>
      </c>
      <c r="E255" s="17">
        <v>4542.92</v>
      </c>
      <c r="F255" s="17">
        <v>41162.43</v>
      </c>
      <c r="G255" s="14">
        <f t="shared" si="31"/>
        <v>146089</v>
      </c>
      <c r="H255" s="18">
        <v>107884.41</v>
      </c>
      <c r="I255" s="17">
        <v>3277.3</v>
      </c>
      <c r="J255" s="17">
        <v>4096.7</v>
      </c>
      <c r="K255" s="17">
        <v>46908.96</v>
      </c>
      <c r="L255" s="14">
        <f t="shared" si="30"/>
        <v>162167.37</v>
      </c>
      <c r="M255" s="18">
        <v>125690.71</v>
      </c>
      <c r="N255" s="17">
        <v>3760.4</v>
      </c>
      <c r="O255" s="17">
        <v>4700.4</v>
      </c>
      <c r="P255" s="17">
        <v>61618.98</v>
      </c>
      <c r="Q255" s="14">
        <f t="shared" si="24"/>
        <v>195770.49000000002</v>
      </c>
      <c r="R255" s="19"/>
      <c r="S255" s="18">
        <v>90894.54</v>
      </c>
      <c r="T255" s="17">
        <v>3601.51</v>
      </c>
      <c r="U255" s="17">
        <v>4502.06</v>
      </c>
      <c r="V255" s="17">
        <v>41420.6</v>
      </c>
      <c r="W255" s="15">
        <f t="shared" si="25"/>
        <v>140418.71</v>
      </c>
      <c r="X255" s="18">
        <v>123362.48</v>
      </c>
      <c r="Y255" s="17">
        <v>3746.85</v>
      </c>
      <c r="Z255" s="17">
        <v>4683.69</v>
      </c>
      <c r="AA255" s="17">
        <v>50383.73</v>
      </c>
      <c r="AB255" s="14">
        <f t="shared" si="26"/>
        <v>182176.75</v>
      </c>
      <c r="AC255" s="17">
        <v>86706.08</v>
      </c>
      <c r="AD255" s="17">
        <v>4291.9</v>
      </c>
      <c r="AE255" s="17">
        <v>5364.88</v>
      </c>
      <c r="AF255" s="17">
        <v>51367</v>
      </c>
      <c r="AG255" s="14">
        <f t="shared" si="27"/>
        <v>147729.86</v>
      </c>
      <c r="AH255" s="17">
        <v>117454.97</v>
      </c>
      <c r="AI255" s="17">
        <v>3287.74</v>
      </c>
      <c r="AJ255" s="17">
        <v>4109.72</v>
      </c>
      <c r="AK255" s="17">
        <v>52774.82</v>
      </c>
      <c r="AL255" s="14">
        <f t="shared" si="28"/>
        <v>177627.25</v>
      </c>
      <c r="AM255" s="18">
        <v>109792.71</v>
      </c>
      <c r="AN255" s="17">
        <v>4598.57</v>
      </c>
      <c r="AO255" s="17">
        <v>5748.47</v>
      </c>
      <c r="AP255" s="17">
        <v>50781.15</v>
      </c>
      <c r="AQ255" s="14">
        <f t="shared" si="29"/>
        <v>170920.9</v>
      </c>
    </row>
    <row r="256" spans="1:43" ht="11.25">
      <c r="A256" s="22">
        <v>58</v>
      </c>
      <c r="B256" s="34" t="s">
        <v>289</v>
      </c>
      <c r="C256" s="14">
        <f>SUM(C257:C260)</f>
        <v>59709.829999999994</v>
      </c>
      <c r="D256" s="14">
        <f>SUM(D257:D260)</f>
        <v>1073.44</v>
      </c>
      <c r="E256" s="14">
        <f>SUM(E257:E260)</f>
        <v>1341.78</v>
      </c>
      <c r="F256" s="14">
        <f>SUM(F257:F260)</f>
        <v>1713.41</v>
      </c>
      <c r="G256" s="14">
        <f t="shared" si="31"/>
        <v>63838.46</v>
      </c>
      <c r="H256" s="14">
        <f>SUM(H257:H260)</f>
        <v>53390.78</v>
      </c>
      <c r="I256" s="14">
        <f>SUM(I257:I260)</f>
        <v>1116.71</v>
      </c>
      <c r="J256" s="14">
        <f>SUM(J257:J260)</f>
        <v>1395.85</v>
      </c>
      <c r="K256" s="14">
        <f>SUM(K257:K260)</f>
        <v>1713.41</v>
      </c>
      <c r="L256" s="14">
        <f t="shared" si="30"/>
        <v>57616.75</v>
      </c>
      <c r="M256" s="14">
        <f>SUM(M257:M261)</f>
        <v>60956.99</v>
      </c>
      <c r="N256" s="14">
        <f>SUM(N257:N261)</f>
        <v>1378.92</v>
      </c>
      <c r="O256" s="14">
        <f>SUM(O257:O261)</f>
        <v>1723.59</v>
      </c>
      <c r="P256" s="14">
        <f>SUM(P257:P261)</f>
        <v>1713.41</v>
      </c>
      <c r="Q256" s="14">
        <f t="shared" si="24"/>
        <v>65772.90999999999</v>
      </c>
      <c r="R256" s="14">
        <f>SUM(R257:R261)</f>
        <v>0</v>
      </c>
      <c r="S256" s="14">
        <f>SUM(S257:S261)</f>
        <v>60672.259999999995</v>
      </c>
      <c r="T256" s="14">
        <f>SUM(T257:T261)</f>
        <v>1239.11</v>
      </c>
      <c r="U256" s="14">
        <f>SUM(U257:U261)</f>
        <v>1548.8799999999997</v>
      </c>
      <c r="V256" s="14">
        <f>SUM(V257:V261)</f>
        <v>1713.41</v>
      </c>
      <c r="W256" s="15">
        <f t="shared" si="25"/>
        <v>65173.659999999996</v>
      </c>
      <c r="X256" s="14">
        <f>SUM(X257:X261)</f>
        <v>67369.3</v>
      </c>
      <c r="Y256" s="14">
        <f>SUM(Y257:Y261)</f>
        <v>1642.7500000000002</v>
      </c>
      <c r="Z256" s="14">
        <f>SUM(Z257:Z261)</f>
        <v>2053.5299999999997</v>
      </c>
      <c r="AA256" s="14">
        <f>SUM(AA257:AA261)</f>
        <v>1713.41</v>
      </c>
      <c r="AB256" s="14">
        <f t="shared" si="26"/>
        <v>72778.99</v>
      </c>
      <c r="AC256" s="14">
        <f>SUM(AC257:AC261)</f>
        <v>61154.27</v>
      </c>
      <c r="AD256" s="14">
        <f>SUM(AD257:AD261)</f>
        <v>1821.46</v>
      </c>
      <c r="AE256" s="14">
        <f>SUM(AE257:AE261)</f>
        <v>2276.8500000000004</v>
      </c>
      <c r="AF256" s="14">
        <f>SUM(AF257:AF261)</f>
        <v>1713.41</v>
      </c>
      <c r="AG256" s="14">
        <f t="shared" si="27"/>
        <v>66965.98999999999</v>
      </c>
      <c r="AH256" s="14">
        <f>SUM(AH257:AH261)</f>
        <v>59404.33</v>
      </c>
      <c r="AI256" s="14">
        <f>SUM(AI257:AI261)</f>
        <v>2216.7599999999998</v>
      </c>
      <c r="AJ256" s="14">
        <f>SUM(AJ257:AJ261)</f>
        <v>2771.05</v>
      </c>
      <c r="AK256" s="14">
        <f>SUM(AK257:AK261)</f>
        <v>1713.41</v>
      </c>
      <c r="AL256" s="14">
        <f t="shared" si="28"/>
        <v>66105.55</v>
      </c>
      <c r="AM256" s="14">
        <f>SUM(AM257:AM261)</f>
        <v>65826.32</v>
      </c>
      <c r="AN256" s="14">
        <f>SUM(AN257:AN261)</f>
        <v>1969.0600000000002</v>
      </c>
      <c r="AO256" s="14">
        <f>SUM(AO257:AO261)</f>
        <v>2461.41</v>
      </c>
      <c r="AP256" s="14">
        <f>SUM(AP257:AP261)</f>
        <v>1713.41</v>
      </c>
      <c r="AQ256" s="14">
        <f t="shared" si="29"/>
        <v>71970.20000000001</v>
      </c>
    </row>
    <row r="257" spans="1:43" ht="11.25">
      <c r="A257" s="2"/>
      <c r="B257" s="16" t="s">
        <v>290</v>
      </c>
      <c r="C257" s="17">
        <v>22857.13</v>
      </c>
      <c r="D257" s="17">
        <v>355.06</v>
      </c>
      <c r="E257" s="17">
        <v>443.84</v>
      </c>
      <c r="F257" s="17"/>
      <c r="G257" s="14">
        <f t="shared" si="31"/>
        <v>23656.030000000002</v>
      </c>
      <c r="H257" s="18">
        <v>22408.9</v>
      </c>
      <c r="I257" s="17">
        <v>291.79</v>
      </c>
      <c r="J257" s="17">
        <v>364.77</v>
      </c>
      <c r="K257" s="17"/>
      <c r="L257" s="14">
        <f t="shared" si="30"/>
        <v>23065.460000000003</v>
      </c>
      <c r="M257" s="18">
        <v>26688.75</v>
      </c>
      <c r="N257" s="17">
        <v>485.4</v>
      </c>
      <c r="O257" s="17">
        <v>606.77</v>
      </c>
      <c r="P257" s="17"/>
      <c r="Q257" s="14">
        <f t="shared" si="24"/>
        <v>27780.920000000002</v>
      </c>
      <c r="R257" s="19"/>
      <c r="S257" s="18">
        <v>24038.92</v>
      </c>
      <c r="T257" s="17">
        <v>470.82</v>
      </c>
      <c r="U257" s="17">
        <v>588.55</v>
      </c>
      <c r="V257" s="17"/>
      <c r="W257" s="15">
        <f t="shared" si="25"/>
        <v>25098.289999999997</v>
      </c>
      <c r="X257" s="18">
        <v>28436.5</v>
      </c>
      <c r="Y257" s="17">
        <v>638.71</v>
      </c>
      <c r="Z257" s="17">
        <v>798.42</v>
      </c>
      <c r="AA257" s="17"/>
      <c r="AB257" s="14">
        <f t="shared" si="26"/>
        <v>29873.629999999997</v>
      </c>
      <c r="AC257" s="17">
        <v>27196.63</v>
      </c>
      <c r="AD257" s="17">
        <v>900.08</v>
      </c>
      <c r="AE257" s="17">
        <v>1125.16</v>
      </c>
      <c r="AF257" s="17"/>
      <c r="AG257" s="14">
        <f t="shared" si="27"/>
        <v>29221.870000000003</v>
      </c>
      <c r="AH257" s="17">
        <v>25663.13</v>
      </c>
      <c r="AI257" s="17">
        <v>992.75</v>
      </c>
      <c r="AJ257" s="17">
        <v>1241.08</v>
      </c>
      <c r="AK257" s="17"/>
      <c r="AL257" s="14">
        <f t="shared" si="28"/>
        <v>27896.96</v>
      </c>
      <c r="AM257" s="18">
        <v>27301.68</v>
      </c>
      <c r="AN257" s="17">
        <v>787.29</v>
      </c>
      <c r="AO257" s="17">
        <v>984.19</v>
      </c>
      <c r="AP257" s="17"/>
      <c r="AQ257" s="14">
        <f t="shared" si="29"/>
        <v>29073.16</v>
      </c>
    </row>
    <row r="258" spans="1:43" ht="11.25">
      <c r="A258" s="2"/>
      <c r="B258" s="42" t="s">
        <v>291</v>
      </c>
      <c r="C258" s="17">
        <v>26689.96</v>
      </c>
      <c r="D258" s="17">
        <v>516.03</v>
      </c>
      <c r="E258" s="17">
        <v>644.99</v>
      </c>
      <c r="F258" s="17"/>
      <c r="G258" s="14">
        <f t="shared" si="31"/>
        <v>27850.98</v>
      </c>
      <c r="H258" s="18">
        <v>19035.92</v>
      </c>
      <c r="I258" s="17">
        <v>663.18</v>
      </c>
      <c r="J258" s="17">
        <v>828.92</v>
      </c>
      <c r="K258" s="17"/>
      <c r="L258" s="14">
        <f t="shared" si="30"/>
        <v>20528.019999999997</v>
      </c>
      <c r="M258" s="18">
        <v>22734.65</v>
      </c>
      <c r="N258" s="17">
        <v>664.47</v>
      </c>
      <c r="O258" s="17">
        <v>830.55</v>
      </c>
      <c r="P258" s="17"/>
      <c r="Q258" s="14">
        <f t="shared" si="24"/>
        <v>24229.670000000002</v>
      </c>
      <c r="R258" s="19"/>
      <c r="S258" s="18">
        <v>24450.46</v>
      </c>
      <c r="T258" s="17">
        <v>425.01</v>
      </c>
      <c r="U258" s="17">
        <v>531.23</v>
      </c>
      <c r="V258" s="17"/>
      <c r="W258" s="15">
        <f t="shared" si="25"/>
        <v>25406.699999999997</v>
      </c>
      <c r="X258" s="18">
        <v>23935.13</v>
      </c>
      <c r="Y258" s="17">
        <v>579.17</v>
      </c>
      <c r="Z258" s="17">
        <v>724.05</v>
      </c>
      <c r="AA258" s="17"/>
      <c r="AB258" s="14">
        <f t="shared" si="26"/>
        <v>25238.35</v>
      </c>
      <c r="AC258" s="17">
        <v>19100.59</v>
      </c>
      <c r="AD258" s="17">
        <v>396.84</v>
      </c>
      <c r="AE258" s="17">
        <v>496.05</v>
      </c>
      <c r="AF258" s="17"/>
      <c r="AG258" s="14">
        <f t="shared" si="27"/>
        <v>19993.48</v>
      </c>
      <c r="AH258" s="17">
        <v>20644.83</v>
      </c>
      <c r="AI258" s="17">
        <v>715.44</v>
      </c>
      <c r="AJ258" s="17">
        <v>894.27</v>
      </c>
      <c r="AK258" s="17"/>
      <c r="AL258" s="14">
        <f t="shared" si="28"/>
        <v>22254.54</v>
      </c>
      <c r="AM258" s="18">
        <v>20510.14</v>
      </c>
      <c r="AN258" s="17">
        <v>730.99</v>
      </c>
      <c r="AO258" s="17">
        <v>913.74</v>
      </c>
      <c r="AP258" s="17"/>
      <c r="AQ258" s="14">
        <f t="shared" si="29"/>
        <v>22154.870000000003</v>
      </c>
    </row>
    <row r="259" spans="1:43" ht="11.25">
      <c r="A259" s="2"/>
      <c r="B259" s="42" t="s">
        <v>292</v>
      </c>
      <c r="C259" s="17">
        <v>6506.84</v>
      </c>
      <c r="D259" s="17">
        <v>16.44</v>
      </c>
      <c r="E259" s="17">
        <v>20.53</v>
      </c>
      <c r="F259" s="17"/>
      <c r="G259" s="14">
        <f t="shared" si="31"/>
        <v>6543.8099999999995</v>
      </c>
      <c r="H259" s="18">
        <v>9237.22</v>
      </c>
      <c r="I259" s="17">
        <v>16.44</v>
      </c>
      <c r="J259" s="17">
        <v>20.53</v>
      </c>
      <c r="K259" s="17"/>
      <c r="L259" s="14">
        <f t="shared" si="30"/>
        <v>9274.19</v>
      </c>
      <c r="M259" s="18">
        <v>8033.21</v>
      </c>
      <c r="N259" s="17">
        <v>16.44</v>
      </c>
      <c r="O259" s="17">
        <v>20.53</v>
      </c>
      <c r="P259" s="17"/>
      <c r="Q259" s="14">
        <f t="shared" si="24"/>
        <v>8070.179999999999</v>
      </c>
      <c r="R259" s="19"/>
      <c r="S259" s="18">
        <v>7261.39</v>
      </c>
      <c r="T259" s="17">
        <v>75.89</v>
      </c>
      <c r="U259" s="17">
        <v>94.85</v>
      </c>
      <c r="V259" s="17"/>
      <c r="W259" s="15">
        <f t="shared" si="25"/>
        <v>7432.130000000001</v>
      </c>
      <c r="X259" s="18">
        <v>8267.5</v>
      </c>
      <c r="Y259" s="17">
        <v>75.89</v>
      </c>
      <c r="Z259" s="17">
        <v>94.85</v>
      </c>
      <c r="AA259" s="17"/>
      <c r="AB259" s="14">
        <f t="shared" si="26"/>
        <v>8438.24</v>
      </c>
      <c r="AC259" s="17">
        <v>7540.95</v>
      </c>
      <c r="AD259" s="17">
        <v>16.44</v>
      </c>
      <c r="AE259" s="17">
        <v>20.53</v>
      </c>
      <c r="AF259" s="17"/>
      <c r="AG259" s="14">
        <f t="shared" si="27"/>
        <v>7577.919999999999</v>
      </c>
      <c r="AH259" s="17">
        <v>7689.49</v>
      </c>
      <c r="AI259" s="17">
        <v>52.31</v>
      </c>
      <c r="AJ259" s="17">
        <v>65.38</v>
      </c>
      <c r="AK259" s="17"/>
      <c r="AL259" s="14">
        <f t="shared" si="28"/>
        <v>7807.18</v>
      </c>
      <c r="AM259" s="18">
        <v>9890.89</v>
      </c>
      <c r="AN259" s="17">
        <v>21.65</v>
      </c>
      <c r="AO259" s="17">
        <v>27.05</v>
      </c>
      <c r="AP259" s="17"/>
      <c r="AQ259" s="14">
        <f t="shared" si="29"/>
        <v>9939.589999999998</v>
      </c>
    </row>
    <row r="260" spans="1:43" ht="11.25">
      <c r="A260" s="2"/>
      <c r="B260" s="42" t="s">
        <v>293</v>
      </c>
      <c r="C260" s="17">
        <v>3655.9</v>
      </c>
      <c r="D260" s="17">
        <v>185.91</v>
      </c>
      <c r="E260" s="17">
        <v>232.42</v>
      </c>
      <c r="F260" s="17">
        <v>1713.41</v>
      </c>
      <c r="G260" s="14">
        <f t="shared" si="31"/>
        <v>5787.64</v>
      </c>
      <c r="H260" s="18">
        <v>2708.74</v>
      </c>
      <c r="I260" s="17">
        <v>145.3</v>
      </c>
      <c r="J260" s="17">
        <v>181.63</v>
      </c>
      <c r="K260" s="17">
        <v>1713.41</v>
      </c>
      <c r="L260" s="14">
        <f t="shared" si="30"/>
        <v>4749.08</v>
      </c>
      <c r="M260" s="18">
        <v>3500.38</v>
      </c>
      <c r="N260" s="17">
        <v>212.61</v>
      </c>
      <c r="O260" s="17">
        <v>265.74</v>
      </c>
      <c r="P260" s="17">
        <v>1713.41</v>
      </c>
      <c r="Q260" s="14">
        <f t="shared" si="24"/>
        <v>5692.14</v>
      </c>
      <c r="R260" s="19"/>
      <c r="S260" s="18">
        <v>2493.66</v>
      </c>
      <c r="T260" s="17">
        <v>220.11</v>
      </c>
      <c r="U260" s="17">
        <v>275.15</v>
      </c>
      <c r="V260" s="17">
        <v>1713.41</v>
      </c>
      <c r="W260" s="15">
        <f t="shared" si="25"/>
        <v>4702.33</v>
      </c>
      <c r="X260" s="18">
        <v>3838.15</v>
      </c>
      <c r="Y260" s="17">
        <v>327.48</v>
      </c>
      <c r="Z260" s="17">
        <v>409.32</v>
      </c>
      <c r="AA260" s="17">
        <v>1713.41</v>
      </c>
      <c r="AB260" s="14">
        <f t="shared" si="26"/>
        <v>6288.36</v>
      </c>
      <c r="AC260" s="17">
        <v>4114.25</v>
      </c>
      <c r="AD260" s="17">
        <v>468.55</v>
      </c>
      <c r="AE260" s="17">
        <v>585.69</v>
      </c>
      <c r="AF260" s="17">
        <v>1713.41</v>
      </c>
      <c r="AG260" s="14">
        <f t="shared" si="27"/>
        <v>6881.9</v>
      </c>
      <c r="AH260" s="17">
        <v>3677.1</v>
      </c>
      <c r="AI260" s="17">
        <v>386.28</v>
      </c>
      <c r="AJ260" s="17">
        <v>482.84</v>
      </c>
      <c r="AK260" s="17">
        <v>1713.41</v>
      </c>
      <c r="AL260" s="14">
        <f t="shared" si="28"/>
        <v>6259.63</v>
      </c>
      <c r="AM260" s="18">
        <v>5710.29</v>
      </c>
      <c r="AN260" s="17">
        <v>374.95</v>
      </c>
      <c r="AO260" s="17">
        <v>468.71</v>
      </c>
      <c r="AP260" s="17">
        <v>1713.41</v>
      </c>
      <c r="AQ260" s="14">
        <f t="shared" si="29"/>
        <v>8267.36</v>
      </c>
    </row>
    <row r="261" spans="1:43" ht="11.25">
      <c r="A261" s="2"/>
      <c r="B261" s="42" t="s">
        <v>294</v>
      </c>
      <c r="C261" s="17"/>
      <c r="D261" s="17"/>
      <c r="E261" s="17"/>
      <c r="F261" s="17"/>
      <c r="G261" s="14">
        <f t="shared" si="31"/>
        <v>0</v>
      </c>
      <c r="H261" s="18"/>
      <c r="I261" s="17"/>
      <c r="J261" s="17"/>
      <c r="K261" s="17"/>
      <c r="L261" s="14">
        <f t="shared" si="30"/>
        <v>0</v>
      </c>
      <c r="M261" s="18"/>
      <c r="N261" s="17"/>
      <c r="O261" s="17"/>
      <c r="P261" s="17"/>
      <c r="Q261" s="14">
        <f t="shared" si="24"/>
        <v>0</v>
      </c>
      <c r="R261" s="19"/>
      <c r="S261" s="18">
        <v>2427.83</v>
      </c>
      <c r="T261" s="17">
        <v>47.28</v>
      </c>
      <c r="U261" s="17">
        <v>59.1</v>
      </c>
      <c r="V261" s="17"/>
      <c r="W261" s="15">
        <f t="shared" si="25"/>
        <v>2534.21</v>
      </c>
      <c r="X261" s="18">
        <v>2892.02</v>
      </c>
      <c r="Y261" s="17">
        <v>21.5</v>
      </c>
      <c r="Z261" s="17">
        <v>26.89</v>
      </c>
      <c r="AA261" s="17"/>
      <c r="AB261" s="14">
        <f t="shared" si="26"/>
        <v>2940.41</v>
      </c>
      <c r="AC261" s="17">
        <v>3201.85</v>
      </c>
      <c r="AD261" s="17">
        <v>39.55</v>
      </c>
      <c r="AE261" s="17">
        <v>49.42</v>
      </c>
      <c r="AF261" s="17"/>
      <c r="AG261" s="14">
        <f t="shared" si="27"/>
        <v>3290.82</v>
      </c>
      <c r="AH261" s="17">
        <v>1729.78</v>
      </c>
      <c r="AI261" s="17">
        <v>69.98</v>
      </c>
      <c r="AJ261" s="17">
        <v>87.48</v>
      </c>
      <c r="AK261" s="17"/>
      <c r="AL261" s="14">
        <f t="shared" si="28"/>
        <v>1887.24</v>
      </c>
      <c r="AM261" s="18">
        <v>2413.32</v>
      </c>
      <c r="AN261" s="17">
        <v>54.18</v>
      </c>
      <c r="AO261" s="17">
        <v>67.72</v>
      </c>
      <c r="AP261" s="17"/>
      <c r="AQ261" s="14">
        <f t="shared" si="29"/>
        <v>2535.22</v>
      </c>
    </row>
    <row r="262" spans="1:43" ht="11.25">
      <c r="A262" s="22">
        <v>59</v>
      </c>
      <c r="B262" s="43" t="s">
        <v>295</v>
      </c>
      <c r="C262" s="14">
        <f>SUM(C263:C265)</f>
        <v>69214.28</v>
      </c>
      <c r="D262" s="14">
        <f>SUM(D263:D265)</f>
        <v>2646.62</v>
      </c>
      <c r="E262" s="14">
        <f>SUM(E263:E265)</f>
        <v>3308.56</v>
      </c>
      <c r="F262" s="14">
        <f>SUM(F263:F265)</f>
        <v>0</v>
      </c>
      <c r="G262" s="14">
        <f t="shared" si="31"/>
        <v>75169.45999999999</v>
      </c>
      <c r="H262" s="14">
        <f>SUM(H263:H265)</f>
        <v>60456.09999999999</v>
      </c>
      <c r="I262" s="14">
        <f>SUM(I263:I265)</f>
        <v>2444.37</v>
      </c>
      <c r="J262" s="14">
        <f>SUM(J263:J265)</f>
        <v>3055.5299999999997</v>
      </c>
      <c r="K262" s="14">
        <f>SUM(K263:K265)</f>
        <v>0</v>
      </c>
      <c r="L262" s="14">
        <f t="shared" si="30"/>
        <v>65956</v>
      </c>
      <c r="M262" s="14">
        <f>SUM(M263:M265)</f>
        <v>79356.36</v>
      </c>
      <c r="N262" s="14">
        <f>SUM(N263:N265)</f>
        <v>2920.02</v>
      </c>
      <c r="O262" s="14">
        <f>SUM(O263:O265)</f>
        <v>3650</v>
      </c>
      <c r="P262" s="14">
        <f>SUM(P263:P265)</f>
        <v>0</v>
      </c>
      <c r="Q262" s="14">
        <f t="shared" si="24"/>
        <v>85926.38</v>
      </c>
      <c r="R262" s="14">
        <f>SUM(R263:R265)</f>
        <v>0</v>
      </c>
      <c r="S262" s="14">
        <f>SUM(S263:S265)</f>
        <v>62348.36</v>
      </c>
      <c r="T262" s="14">
        <f>SUM(T263:T265)</f>
        <v>2041.6100000000001</v>
      </c>
      <c r="U262" s="14">
        <f>SUM(U263:U265)</f>
        <v>2552.25</v>
      </c>
      <c r="V262" s="14">
        <f>SUM(V263:V265)</f>
        <v>0</v>
      </c>
      <c r="W262" s="15">
        <f t="shared" si="25"/>
        <v>66942.22</v>
      </c>
      <c r="X262" s="14">
        <f>SUM(X263:X265)</f>
        <v>67780.85</v>
      </c>
      <c r="Y262" s="14">
        <f>SUM(Y263:Y265)</f>
        <v>2403.4399999999996</v>
      </c>
      <c r="Z262" s="14">
        <f>SUM(Z263:Z265)</f>
        <v>3004.34</v>
      </c>
      <c r="AA262" s="14">
        <f>SUM(AA263:AA265)</f>
        <v>0</v>
      </c>
      <c r="AB262" s="14">
        <f t="shared" si="26"/>
        <v>73188.63</v>
      </c>
      <c r="AC262" s="14">
        <f>SUM(AC263:AC265)</f>
        <v>65115.520000000004</v>
      </c>
      <c r="AD262" s="14">
        <f>SUM(AD263:AD265)</f>
        <v>1942.23</v>
      </c>
      <c r="AE262" s="14">
        <f>SUM(AE263:AE265)</f>
        <v>2427.77</v>
      </c>
      <c r="AF262" s="14">
        <f>SUM(AF263:AF265)</f>
        <v>0</v>
      </c>
      <c r="AG262" s="14">
        <f t="shared" si="27"/>
        <v>69485.52</v>
      </c>
      <c r="AH262" s="14">
        <f>SUM(AH263:AH265)</f>
        <v>67750.85</v>
      </c>
      <c r="AI262" s="14">
        <f>SUM(AI263:AI265)</f>
        <v>3420.0099999999998</v>
      </c>
      <c r="AJ262" s="14">
        <f>SUM(AJ263:AJ265)</f>
        <v>4275.09</v>
      </c>
      <c r="AK262" s="14">
        <f>SUM(AK263:AK265)</f>
        <v>0</v>
      </c>
      <c r="AL262" s="14">
        <f t="shared" si="28"/>
        <v>75445.95</v>
      </c>
      <c r="AM262" s="14">
        <f>SUM(AM263:AM265)</f>
        <v>58667.270000000004</v>
      </c>
      <c r="AN262" s="14">
        <f>SUM(AN263:AN265)</f>
        <v>2832.49</v>
      </c>
      <c r="AO262" s="14">
        <f>SUM(AO263:AO265)</f>
        <v>3540.7</v>
      </c>
      <c r="AP262" s="14">
        <f>SUM(AP263:AP265)</f>
        <v>0</v>
      </c>
      <c r="AQ262" s="14">
        <f t="shared" si="29"/>
        <v>65040.46</v>
      </c>
    </row>
    <row r="263" spans="1:43" ht="11.25">
      <c r="A263" s="2"/>
      <c r="B263" s="16" t="s">
        <v>296</v>
      </c>
      <c r="C263" s="17">
        <v>23432.5</v>
      </c>
      <c r="D263" s="17">
        <v>687.52</v>
      </c>
      <c r="E263" s="17">
        <v>859.48</v>
      </c>
      <c r="F263" s="17"/>
      <c r="G263" s="14">
        <f t="shared" si="31"/>
        <v>24979.5</v>
      </c>
      <c r="H263" s="18">
        <v>20900.46</v>
      </c>
      <c r="I263" s="17">
        <v>1130.04</v>
      </c>
      <c r="J263" s="17">
        <v>1412.59</v>
      </c>
      <c r="K263" s="17"/>
      <c r="L263" s="14">
        <f t="shared" si="30"/>
        <v>23443.09</v>
      </c>
      <c r="M263" s="18">
        <v>24739.43</v>
      </c>
      <c r="N263" s="17">
        <v>1044.81</v>
      </c>
      <c r="O263" s="17">
        <v>1306.01</v>
      </c>
      <c r="P263" s="17"/>
      <c r="Q263" s="14">
        <f t="shared" si="24"/>
        <v>27090.25</v>
      </c>
      <c r="R263" s="19"/>
      <c r="S263" s="18">
        <v>19940.17</v>
      </c>
      <c r="T263" s="17">
        <v>683.11</v>
      </c>
      <c r="U263" s="17">
        <v>853.98</v>
      </c>
      <c r="V263" s="17"/>
      <c r="W263" s="15">
        <f t="shared" si="25"/>
        <v>21477.26</v>
      </c>
      <c r="X263" s="18">
        <v>21340.8</v>
      </c>
      <c r="Y263" s="17">
        <v>480.89</v>
      </c>
      <c r="Z263" s="17">
        <v>601.14</v>
      </c>
      <c r="AA263" s="17"/>
      <c r="AB263" s="14">
        <f t="shared" si="26"/>
        <v>22422.829999999998</v>
      </c>
      <c r="AC263" s="17">
        <v>21999.77</v>
      </c>
      <c r="AD263" s="17">
        <v>779.96</v>
      </c>
      <c r="AE263" s="17">
        <v>975.03</v>
      </c>
      <c r="AF263" s="17"/>
      <c r="AG263" s="14">
        <f t="shared" si="27"/>
        <v>23754.76</v>
      </c>
      <c r="AH263" s="17">
        <v>19051.42</v>
      </c>
      <c r="AI263" s="17">
        <v>668.06</v>
      </c>
      <c r="AJ263" s="17">
        <v>835.13</v>
      </c>
      <c r="AK263" s="17"/>
      <c r="AL263" s="14">
        <f t="shared" si="28"/>
        <v>20554.61</v>
      </c>
      <c r="AM263" s="18">
        <v>18292.27</v>
      </c>
      <c r="AN263" s="17">
        <v>728.55</v>
      </c>
      <c r="AO263" s="17">
        <v>910.66</v>
      </c>
      <c r="AP263" s="17"/>
      <c r="AQ263" s="14">
        <f t="shared" si="29"/>
        <v>19931.48</v>
      </c>
    </row>
    <row r="264" spans="1:43" ht="11.25">
      <c r="A264" s="2"/>
      <c r="B264" s="16" t="s">
        <v>297</v>
      </c>
      <c r="C264" s="17">
        <v>30922.02</v>
      </c>
      <c r="D264" s="17">
        <v>879.33</v>
      </c>
      <c r="E264" s="17">
        <v>1099.23</v>
      </c>
      <c r="F264" s="17"/>
      <c r="G264" s="14">
        <f t="shared" si="31"/>
        <v>32900.58</v>
      </c>
      <c r="H264" s="18">
        <v>29664.69</v>
      </c>
      <c r="I264" s="17">
        <v>706.36</v>
      </c>
      <c r="J264" s="17">
        <v>883.03</v>
      </c>
      <c r="K264" s="17"/>
      <c r="L264" s="14">
        <f t="shared" si="30"/>
        <v>31254.079999999998</v>
      </c>
      <c r="M264" s="18">
        <v>36319.61</v>
      </c>
      <c r="N264" s="17">
        <v>856.38</v>
      </c>
      <c r="O264" s="17">
        <v>1070.51</v>
      </c>
      <c r="P264" s="17"/>
      <c r="Q264" s="14">
        <f t="shared" si="24"/>
        <v>38246.5</v>
      </c>
      <c r="R264" s="19"/>
      <c r="S264" s="18">
        <v>29052.96</v>
      </c>
      <c r="T264" s="17">
        <v>812.44</v>
      </c>
      <c r="U264" s="17">
        <v>1015.62</v>
      </c>
      <c r="V264" s="17"/>
      <c r="W264" s="15">
        <f t="shared" si="25"/>
        <v>30881.019999999997</v>
      </c>
      <c r="X264" s="18">
        <v>32074.19</v>
      </c>
      <c r="Y264" s="17">
        <v>968.27</v>
      </c>
      <c r="Z264" s="17">
        <v>1210.38</v>
      </c>
      <c r="AA264" s="17"/>
      <c r="AB264" s="14">
        <f t="shared" si="26"/>
        <v>34252.84</v>
      </c>
      <c r="AC264" s="17">
        <v>29434.61</v>
      </c>
      <c r="AD264" s="17">
        <v>529.59</v>
      </c>
      <c r="AE264" s="17">
        <v>661.99</v>
      </c>
      <c r="AF264" s="17"/>
      <c r="AG264" s="14">
        <f t="shared" si="27"/>
        <v>30626.190000000002</v>
      </c>
      <c r="AH264" s="17">
        <v>35254.18</v>
      </c>
      <c r="AI264" s="17">
        <v>1488.08</v>
      </c>
      <c r="AJ264" s="17">
        <v>1860.2</v>
      </c>
      <c r="AK264" s="17"/>
      <c r="AL264" s="14">
        <f t="shared" si="28"/>
        <v>38602.46</v>
      </c>
      <c r="AM264" s="18">
        <v>27217.28</v>
      </c>
      <c r="AN264" s="17">
        <v>995.9</v>
      </c>
      <c r="AO264" s="17">
        <v>1245.03</v>
      </c>
      <c r="AP264" s="17"/>
      <c r="AQ264" s="14">
        <f>AM264+AN264+AO264+AP264</f>
        <v>29458.21</v>
      </c>
    </row>
    <row r="265" spans="1:43" ht="11.25">
      <c r="A265" s="2"/>
      <c r="B265" s="16" t="s">
        <v>298</v>
      </c>
      <c r="C265" s="17">
        <v>14859.76</v>
      </c>
      <c r="D265" s="17">
        <v>1079.77</v>
      </c>
      <c r="E265" s="17">
        <v>1349.85</v>
      </c>
      <c r="F265" s="17"/>
      <c r="G265" s="14">
        <f t="shared" si="31"/>
        <v>17289.38</v>
      </c>
      <c r="H265" s="18">
        <v>9890.95</v>
      </c>
      <c r="I265" s="17">
        <v>607.97</v>
      </c>
      <c r="J265" s="17">
        <v>759.91</v>
      </c>
      <c r="K265" s="17"/>
      <c r="L265" s="14">
        <f t="shared" si="30"/>
        <v>11258.83</v>
      </c>
      <c r="M265" s="18">
        <v>18297.32</v>
      </c>
      <c r="N265" s="24">
        <v>1018.83</v>
      </c>
      <c r="O265" s="17">
        <v>1273.48</v>
      </c>
      <c r="P265" s="17"/>
      <c r="Q265" s="14">
        <f>M265+N265+O265+P265</f>
        <v>20589.63</v>
      </c>
      <c r="R265" s="19"/>
      <c r="S265" s="18">
        <v>13355.23</v>
      </c>
      <c r="T265" s="17">
        <v>546.06</v>
      </c>
      <c r="U265" s="17">
        <v>682.65</v>
      </c>
      <c r="V265" s="17"/>
      <c r="W265" s="15">
        <f>R265+S265+T265+U265+V265</f>
        <v>14583.939999999999</v>
      </c>
      <c r="X265" s="18">
        <v>14365.86</v>
      </c>
      <c r="Y265" s="17">
        <v>954.28</v>
      </c>
      <c r="Z265" s="17">
        <v>1192.82</v>
      </c>
      <c r="AA265" s="17"/>
      <c r="AB265" s="14">
        <f>X265+Y265+Z265+AA265</f>
        <v>16512.960000000003</v>
      </c>
      <c r="AC265" s="17">
        <v>13681.14</v>
      </c>
      <c r="AD265" s="17">
        <v>632.68</v>
      </c>
      <c r="AE265" s="17">
        <v>790.75</v>
      </c>
      <c r="AF265" s="17"/>
      <c r="AG265" s="14">
        <f>AC265+AD265+AE265+AF265</f>
        <v>15104.57</v>
      </c>
      <c r="AH265" s="17">
        <v>13445.25</v>
      </c>
      <c r="AI265" s="17">
        <v>1263.87</v>
      </c>
      <c r="AJ265" s="17">
        <v>1579.76</v>
      </c>
      <c r="AK265" s="17"/>
      <c r="AL265" s="14">
        <f>AH265+AI265+AJ265+AK265</f>
        <v>16288.88</v>
      </c>
      <c r="AM265" s="18">
        <v>13157.72</v>
      </c>
      <c r="AN265" s="17">
        <v>1108.04</v>
      </c>
      <c r="AO265" s="17">
        <v>1385.01</v>
      </c>
      <c r="AP265" s="17"/>
      <c r="AQ265" s="14">
        <f>AM265+AN265+AO265+AP265</f>
        <v>15650.769999999999</v>
      </c>
    </row>
    <row r="266" spans="1:43" ht="11.25">
      <c r="A266" s="44"/>
      <c r="B266" s="45" t="s">
        <v>299</v>
      </c>
      <c r="C266" s="46">
        <v>5817007.03</v>
      </c>
      <c r="D266" s="46">
        <v>231389.89</v>
      </c>
      <c r="E266" s="46">
        <v>289978.69</v>
      </c>
      <c r="F266" s="46">
        <v>723838.8</v>
      </c>
      <c r="G266" s="14">
        <f t="shared" si="31"/>
        <v>7062214.41</v>
      </c>
      <c r="H266" s="18">
        <v>5812612.11</v>
      </c>
      <c r="I266" s="17">
        <v>215689.48</v>
      </c>
      <c r="J266" s="17">
        <v>270218.65</v>
      </c>
      <c r="K266" s="17">
        <v>919584.28</v>
      </c>
      <c r="L266" s="14">
        <f t="shared" si="30"/>
        <v>7218104.520000001</v>
      </c>
      <c r="M266" s="18"/>
      <c r="N266" s="17"/>
      <c r="O266" s="17"/>
      <c r="P266" s="17"/>
      <c r="Q266" s="14">
        <v>7389642.62</v>
      </c>
      <c r="R266" s="19">
        <v>334166.28</v>
      </c>
      <c r="S266" s="18">
        <v>5530444.57</v>
      </c>
      <c r="T266" s="17">
        <v>211524.72</v>
      </c>
      <c r="U266" s="17">
        <v>264722.57</v>
      </c>
      <c r="V266" s="17">
        <v>839310.25</v>
      </c>
      <c r="W266" s="15">
        <f>R266+S266+T266+U266+V266</f>
        <v>7180168.390000001</v>
      </c>
      <c r="X266" s="18">
        <v>6014017.52</v>
      </c>
      <c r="Y266" s="17">
        <v>231389.32</v>
      </c>
      <c r="Z266" s="17">
        <v>289388.56</v>
      </c>
      <c r="AA266" s="17">
        <v>943944.41</v>
      </c>
      <c r="AB266" s="14">
        <v>7478739.81</v>
      </c>
      <c r="AC266" s="17">
        <v>5522824.12</v>
      </c>
      <c r="AD266" s="17">
        <v>211625.07</v>
      </c>
      <c r="AE266" s="17">
        <v>264671.59</v>
      </c>
      <c r="AF266" s="17">
        <v>874368.33</v>
      </c>
      <c r="AG266" s="14">
        <f>AC266+AD266+AE266+AF266</f>
        <v>6873489.11</v>
      </c>
      <c r="AH266" s="17">
        <v>5660816.02</v>
      </c>
      <c r="AI266" s="17">
        <v>262098.76</v>
      </c>
      <c r="AJ266" s="17">
        <v>327822.56</v>
      </c>
      <c r="AK266" s="17">
        <v>820551.14</v>
      </c>
      <c r="AL266" s="14">
        <v>7071288.48</v>
      </c>
      <c r="AM266" s="18">
        <v>5485323.21</v>
      </c>
      <c r="AN266" s="17">
        <v>260051.56</v>
      </c>
      <c r="AO266" s="17">
        <v>325292.37</v>
      </c>
      <c r="AP266" s="17">
        <v>882451.15</v>
      </c>
      <c r="AQ266" s="14">
        <v>6953118.29</v>
      </c>
    </row>
    <row r="267" spans="3:43" ht="11.25"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>
        <v>5943259.48</v>
      </c>
      <c r="N267" s="46">
        <v>231882.18</v>
      </c>
      <c r="O267" s="46">
        <v>290329.35</v>
      </c>
      <c r="P267" s="46">
        <v>924171.61</v>
      </c>
      <c r="Q267" s="46">
        <v>7389642.62</v>
      </c>
      <c r="R267" s="46">
        <v>334166.28</v>
      </c>
      <c r="S267" s="46">
        <v>5530444.57</v>
      </c>
      <c r="T267" s="46">
        <v>211524.72</v>
      </c>
      <c r="U267" s="46">
        <v>264722.57</v>
      </c>
      <c r="V267" s="46">
        <v>839310.25</v>
      </c>
      <c r="W267" s="46">
        <v>7180168.39</v>
      </c>
      <c r="X267" s="46">
        <v>6014017.52</v>
      </c>
      <c r="Y267" s="46">
        <v>231389.32</v>
      </c>
      <c r="Z267" s="46">
        <v>289388.56</v>
      </c>
      <c r="AA267" s="46">
        <v>943944.41</v>
      </c>
      <c r="AB267" s="46">
        <v>7478739.81</v>
      </c>
      <c r="AC267" s="46">
        <v>5522824.12</v>
      </c>
      <c r="AD267" s="46">
        <v>211625.07</v>
      </c>
      <c r="AE267" s="46">
        <v>264671.59</v>
      </c>
      <c r="AF267" s="46">
        <v>874368.33</v>
      </c>
      <c r="AG267" s="46">
        <v>6873489.11</v>
      </c>
      <c r="AH267" s="46">
        <v>5660816.02</v>
      </c>
      <c r="AI267" s="46">
        <v>262098.76</v>
      </c>
      <c r="AJ267" s="46">
        <v>327822.56</v>
      </c>
      <c r="AK267" s="46">
        <v>820551.14</v>
      </c>
      <c r="AL267" s="46">
        <v>7071288.48</v>
      </c>
      <c r="AM267" s="46">
        <v>5485323.21</v>
      </c>
      <c r="AN267" s="46">
        <v>260051.56</v>
      </c>
      <c r="AO267" s="46">
        <v>325292.37</v>
      </c>
      <c r="AP267" s="46">
        <v>882451.15</v>
      </c>
      <c r="AQ267" s="46">
        <v>6953118.29</v>
      </c>
    </row>
    <row r="268" spans="2:43" ht="11.25">
      <c r="B268" s="47" t="s">
        <v>300</v>
      </c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</row>
    <row r="269" spans="7:33" ht="11.25"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6"/>
      <c r="AE269" s="48"/>
      <c r="AF269" s="48"/>
      <c r="AG269" s="48"/>
    </row>
    <row r="270" spans="9:40" ht="11.25">
      <c r="I270" s="49"/>
      <c r="O270" s="49"/>
      <c r="T270" s="49"/>
      <c r="Z270" s="49"/>
      <c r="AM270" s="49"/>
      <c r="AN270" s="49"/>
    </row>
    <row r="272" spans="30:32" ht="11.25">
      <c r="AD272" s="49"/>
      <c r="AF272" s="49"/>
    </row>
  </sheetData>
  <sheetProtection/>
  <mergeCells count="1">
    <mergeCell ref="A3:L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Doru</dc:creator>
  <cp:keywords/>
  <dc:description/>
  <cp:lastModifiedBy>Doru</cp:lastModifiedBy>
  <cp:lastPrinted>2017-10-17T08:02:24Z</cp:lastPrinted>
  <dcterms:created xsi:type="dcterms:W3CDTF">2017-10-17T07:56:03Z</dcterms:created>
  <dcterms:modified xsi:type="dcterms:W3CDTF">2017-10-17T08:35:55Z</dcterms:modified>
  <cp:category/>
  <cp:version/>
  <cp:contentType/>
  <cp:contentStatus/>
</cp:coreProperties>
</file>